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1_{6D115045-096E-4112-A837-2AD2ABCE9A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men Anual Año 2021" sheetId="1" r:id="rId1"/>
  </sheets>
  <definedNames>
    <definedName name="_xlnm.Print_Area" localSheetId="0">'Resumen Anual Año 2021'!$A$1:$U$115</definedName>
    <definedName name="_xlnm.Print_Titles" localSheetId="0">'Resumen Anual Año 2021'!$1:$9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5" i="1" l="1"/>
  <c r="P115" i="1"/>
  <c r="Q115" i="1"/>
  <c r="R115" i="1"/>
  <c r="N115" i="1"/>
  <c r="M115" i="1"/>
  <c r="L115" i="1"/>
  <c r="K115" i="1"/>
  <c r="J115" i="1"/>
  <c r="I115" i="1"/>
  <c r="H115" i="1"/>
  <c r="G115" i="1"/>
  <c r="S28" i="1"/>
  <c r="T28" i="1" s="1"/>
  <c r="S114" i="1"/>
  <c r="T114" i="1" s="1"/>
  <c r="S113" i="1"/>
  <c r="T113" i="1" s="1"/>
  <c r="S107" i="1"/>
  <c r="T107" i="1" s="1"/>
  <c r="U107" i="1" s="1"/>
  <c r="S108" i="1"/>
  <c r="S109" i="1"/>
  <c r="T109" i="1" s="1"/>
  <c r="U109" i="1" s="1"/>
  <c r="S110" i="1"/>
  <c r="S111" i="1"/>
  <c r="T111" i="1" s="1"/>
  <c r="U111" i="1" s="1"/>
  <c r="S112" i="1"/>
  <c r="T112" i="1" s="1"/>
  <c r="U112" i="1" s="1"/>
  <c r="T106" i="1"/>
  <c r="S104" i="1"/>
  <c r="T104" i="1" s="1"/>
  <c r="U104" i="1" s="1"/>
  <c r="S103" i="1"/>
  <c r="T103" i="1"/>
  <c r="U103" i="1" s="1"/>
  <c r="S105" i="1"/>
  <c r="S102" i="1"/>
  <c r="T102" i="1" s="1"/>
  <c r="U102" i="1" s="1"/>
  <c r="S101" i="1"/>
  <c r="T101" i="1" s="1"/>
  <c r="U101" i="1" s="1"/>
  <c r="S98" i="1"/>
  <c r="T98" i="1" s="1"/>
  <c r="S100" i="1"/>
  <c r="T100" i="1" s="1"/>
  <c r="U100" i="1" s="1"/>
  <c r="S97" i="1"/>
  <c r="T97" i="1" s="1"/>
  <c r="S80" i="1"/>
  <c r="T80" i="1" s="1"/>
  <c r="U28" i="1" l="1"/>
  <c r="T110" i="1"/>
  <c r="U110" i="1" s="1"/>
  <c r="T108" i="1"/>
  <c r="U108" i="1" s="1"/>
  <c r="U113" i="1"/>
  <c r="U114" i="1"/>
  <c r="U106" i="1"/>
  <c r="T105" i="1"/>
  <c r="U105" i="1" s="1"/>
  <c r="U98" i="1"/>
  <c r="U97" i="1"/>
  <c r="U80" i="1"/>
  <c r="S51" i="1"/>
  <c r="U51" i="1" s="1"/>
  <c r="S39" i="1"/>
  <c r="S27" i="1"/>
  <c r="T27" i="1" s="1"/>
  <c r="S25" i="1"/>
  <c r="S24" i="1"/>
  <c r="T24" i="1" s="1"/>
  <c r="S23" i="1"/>
  <c r="T23" i="1" s="1"/>
  <c r="U23" i="1" s="1"/>
  <c r="S14" i="1"/>
  <c r="T14" i="1" s="1"/>
  <c r="S52" i="1"/>
  <c r="T52" i="1" s="1"/>
  <c r="S53" i="1"/>
  <c r="T53" i="1" s="1"/>
  <c r="U53" i="1" s="1"/>
  <c r="S54" i="1"/>
  <c r="T54" i="1" s="1"/>
  <c r="S55" i="1"/>
  <c r="T55" i="1" s="1"/>
  <c r="U55" i="1" s="1"/>
  <c r="S56" i="1"/>
  <c r="T56" i="1" s="1"/>
  <c r="S57" i="1"/>
  <c r="T57" i="1" s="1"/>
  <c r="U57" i="1" s="1"/>
  <c r="S58" i="1"/>
  <c r="T58" i="1" s="1"/>
  <c r="S59" i="1"/>
  <c r="T59" i="1" s="1"/>
  <c r="U59" i="1" s="1"/>
  <c r="S60" i="1"/>
  <c r="T60" i="1" s="1"/>
  <c r="S61" i="1"/>
  <c r="T61" i="1" s="1"/>
  <c r="U61" i="1" s="1"/>
  <c r="S62" i="1"/>
  <c r="T62" i="1" s="1"/>
  <c r="S63" i="1"/>
  <c r="T63" i="1" s="1"/>
  <c r="U63" i="1" s="1"/>
  <c r="S64" i="1"/>
  <c r="T64" i="1" s="1"/>
  <c r="S65" i="1"/>
  <c r="T65" i="1" s="1"/>
  <c r="U65" i="1" s="1"/>
  <c r="S66" i="1"/>
  <c r="T66" i="1" s="1"/>
  <c r="S67" i="1"/>
  <c r="T67" i="1" s="1"/>
  <c r="U67" i="1" s="1"/>
  <c r="S68" i="1"/>
  <c r="T68" i="1" s="1"/>
  <c r="S50" i="1"/>
  <c r="T50" i="1" s="1"/>
  <c r="S49" i="1"/>
  <c r="U49" i="1" s="1"/>
  <c r="S12" i="1"/>
  <c r="T12" i="1" s="1"/>
  <c r="U12" i="1" s="1"/>
  <c r="S10" i="1"/>
  <c r="S22" i="1"/>
  <c r="T22" i="1" s="1"/>
  <c r="T10" i="1" l="1"/>
  <c r="S99" i="1"/>
  <c r="T99" i="1" l="1"/>
  <c r="U99" i="1" s="1"/>
  <c r="S95" i="1"/>
  <c r="T95" i="1" l="1"/>
  <c r="U95" i="1" s="1"/>
  <c r="S92" i="1"/>
  <c r="S93" i="1"/>
  <c r="S94" i="1"/>
  <c r="T94" i="1" s="1"/>
  <c r="U94" i="1" s="1"/>
  <c r="T93" i="1" l="1"/>
  <c r="U93" i="1" s="1"/>
  <c r="T92" i="1"/>
  <c r="U92" i="1" s="1"/>
  <c r="S96" i="1"/>
  <c r="S91" i="1"/>
  <c r="T91" i="1" s="1"/>
  <c r="S33" i="1"/>
  <c r="T33" i="1" s="1"/>
  <c r="U33" i="1" l="1"/>
  <c r="U91" i="1"/>
  <c r="S11" i="1"/>
  <c r="S90" i="1"/>
  <c r="S89" i="1"/>
  <c r="S88" i="1"/>
  <c r="S87" i="1"/>
  <c r="S86" i="1"/>
  <c r="S85" i="1"/>
  <c r="S84" i="1"/>
  <c r="S83" i="1"/>
  <c r="S82" i="1"/>
  <c r="S81" i="1"/>
  <c r="S79" i="1"/>
  <c r="S78" i="1"/>
  <c r="S77" i="1"/>
  <c r="S76" i="1"/>
  <c r="S75" i="1"/>
  <c r="T75" i="1" s="1"/>
  <c r="S74" i="1"/>
  <c r="S73" i="1"/>
  <c r="S72" i="1"/>
  <c r="S71" i="1"/>
  <c r="S70" i="1"/>
  <c r="S69" i="1"/>
  <c r="S48" i="1"/>
  <c r="T48" i="1" s="1"/>
  <c r="S47" i="1"/>
  <c r="S46" i="1"/>
  <c r="T46" i="1" s="1"/>
  <c r="S45" i="1"/>
  <c r="S44" i="1"/>
  <c r="T44" i="1" s="1"/>
  <c r="S43" i="1"/>
  <c r="T43" i="1" s="1"/>
  <c r="S42" i="1"/>
  <c r="S41" i="1"/>
  <c r="T41" i="1" s="1"/>
  <c r="S40" i="1"/>
  <c r="S38" i="1"/>
  <c r="S37" i="1"/>
  <c r="S36" i="1"/>
  <c r="T36" i="1" s="1"/>
  <c r="S35" i="1"/>
  <c r="S34" i="1"/>
  <c r="S32" i="1"/>
  <c r="S31" i="1"/>
  <c r="S30" i="1"/>
  <c r="T30" i="1" s="1"/>
  <c r="S29" i="1"/>
  <c r="S26" i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S13" i="1"/>
  <c r="T11" i="1" l="1"/>
  <c r="S115" i="1"/>
  <c r="T13" i="1"/>
  <c r="U13" i="1" s="1"/>
  <c r="T15" i="1"/>
  <c r="U15" i="1" s="1"/>
  <c r="U24" i="1"/>
  <c r="T26" i="1"/>
  <c r="U26" i="1" s="1"/>
  <c r="T29" i="1"/>
  <c r="U29" i="1" s="1"/>
  <c r="U31" i="1"/>
  <c r="T34" i="1"/>
  <c r="U34" i="1" s="1"/>
  <c r="T38" i="1"/>
  <c r="U38" i="1" s="1"/>
  <c r="T40" i="1"/>
  <c r="U40" i="1" s="1"/>
  <c r="T42" i="1"/>
  <c r="U42" i="1" s="1"/>
  <c r="T45" i="1"/>
  <c r="U45" i="1" s="1"/>
  <c r="T47" i="1"/>
  <c r="U47" i="1" s="1"/>
  <c r="T69" i="1"/>
  <c r="U69" i="1" s="1"/>
  <c r="T71" i="1"/>
  <c r="U71" i="1" s="1"/>
  <c r="T73" i="1"/>
  <c r="U73" i="1" s="1"/>
  <c r="T77" i="1"/>
  <c r="U77" i="1" s="1"/>
  <c r="T81" i="1"/>
  <c r="U81" i="1" s="1"/>
  <c r="T83" i="1"/>
  <c r="U83" i="1" s="1"/>
  <c r="T85" i="1"/>
  <c r="U85" i="1" s="1"/>
  <c r="T87" i="1"/>
  <c r="U87" i="1" s="1"/>
  <c r="T89" i="1"/>
  <c r="U89" i="1" s="1"/>
  <c r="T96" i="1"/>
  <c r="U96" i="1" s="1"/>
  <c r="U17" i="1"/>
  <c r="U19" i="1"/>
  <c r="U21" i="1"/>
  <c r="T25" i="1"/>
  <c r="U25" i="1" s="1"/>
  <c r="U27" i="1"/>
  <c r="T32" i="1"/>
  <c r="U32" i="1" s="1"/>
  <c r="T35" i="1"/>
  <c r="U35" i="1" s="1"/>
  <c r="T37" i="1"/>
  <c r="U37" i="1" s="1"/>
  <c r="T39" i="1"/>
  <c r="U39" i="1" s="1"/>
  <c r="T72" i="1"/>
  <c r="U72" i="1" s="1"/>
  <c r="T74" i="1"/>
  <c r="U74" i="1" s="1"/>
  <c r="T76" i="1"/>
  <c r="U76" i="1" s="1"/>
  <c r="T78" i="1"/>
  <c r="U78" i="1" s="1"/>
  <c r="T82" i="1"/>
  <c r="U82" i="1" s="1"/>
  <c r="T86" i="1"/>
  <c r="U86" i="1" s="1"/>
  <c r="T88" i="1"/>
  <c r="U88" i="1" s="1"/>
  <c r="T90" i="1"/>
  <c r="U90" i="1" s="1"/>
  <c r="T79" i="1"/>
  <c r="U79" i="1" s="1"/>
  <c r="T70" i="1"/>
  <c r="U70" i="1" s="1"/>
  <c r="T84" i="1"/>
  <c r="U84" i="1" s="1"/>
  <c r="U10" i="1"/>
  <c r="U115" i="1" l="1"/>
  <c r="T115" i="1"/>
</calcChain>
</file>

<file path=xl/sharedStrings.xml><?xml version="1.0" encoding="utf-8"?>
<sst xmlns="http://schemas.openxmlformats.org/spreadsheetml/2006/main" count="351" uniqueCount="193">
  <si>
    <t>C.I.C. N°</t>
  </si>
  <si>
    <t>NOMBRES</t>
  </si>
  <si>
    <t>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</si>
  <si>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</si>
  <si>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</si>
  <si>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</si>
  <si>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</si>
  <si>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</si>
  <si>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</si>
  <si>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</si>
  <si>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</si>
  <si>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</si>
  <si>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</si>
  <si>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</si>
  <si>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</si>
  <si>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</si>
  <si>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</si>
  <si>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</si>
  <si>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</si>
  <si>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 xml:space="preserve">BALDOMERO </t>
  </si>
  <si>
    <t>GIMENEZ VILLALBA</t>
  </si>
  <si>
    <t>SUELDO</t>
  </si>
  <si>
    <t>GASTO DE REPRESENTACION</t>
  </si>
  <si>
    <t>HONORARIOS PROFESIONALES</t>
  </si>
  <si>
    <t>MARIA TERESA</t>
  </si>
  <si>
    <t>FIORE DE APESTEGUIA</t>
  </si>
  <si>
    <t>DIETAS</t>
  </si>
  <si>
    <t>RAFAEL</t>
  </si>
  <si>
    <t>BRITOS FRETES</t>
  </si>
  <si>
    <t>WILSON RENE</t>
  </si>
  <si>
    <t>GOMEZ ROJAS</t>
  </si>
  <si>
    <t>REINALDO</t>
  </si>
  <si>
    <t>RAMIREZ</t>
  </si>
  <si>
    <t>PEDRO</t>
  </si>
  <si>
    <t>BERNAL GAYOZO</t>
  </si>
  <si>
    <t>JOSÉ ANTONIO</t>
  </si>
  <si>
    <t>CUEVAS</t>
  </si>
  <si>
    <t>JORNAL</t>
  </si>
  <si>
    <t xml:space="preserve">ANIANO </t>
  </si>
  <si>
    <t xml:space="preserve">RAMIREZ COLMAN </t>
  </si>
  <si>
    <t>IRNALDA MARIA</t>
  </si>
  <si>
    <t>BRITOS</t>
  </si>
  <si>
    <t>RICHAR ANTONIO</t>
  </si>
  <si>
    <t>SANABRIA</t>
  </si>
  <si>
    <t>FRANCISCO IGNACIO</t>
  </si>
  <si>
    <t>VILLALBA MARECO</t>
  </si>
  <si>
    <t>MOISES</t>
  </si>
  <si>
    <t>GRANCE AGUILERA</t>
  </si>
  <si>
    <t xml:space="preserve">PEDRO ANTONIO </t>
  </si>
  <si>
    <t>ACOSTA</t>
  </si>
  <si>
    <t>CRISPULO</t>
  </si>
  <si>
    <t>ESPINOLA MOREL</t>
  </si>
  <si>
    <t>PASTORA</t>
  </si>
  <si>
    <t>CABRAL DE LEZME</t>
  </si>
  <si>
    <t>GABRIEL</t>
  </si>
  <si>
    <t>GOMEZ ARANDA</t>
  </si>
  <si>
    <t>PEDRO IGNACIO</t>
  </si>
  <si>
    <t>PAIVA</t>
  </si>
  <si>
    <t>LELI ANDRES</t>
  </si>
  <si>
    <t>CORREA GAVILAN</t>
  </si>
  <si>
    <t>HUGO</t>
  </si>
  <si>
    <t>DUARTE LOPEZ</t>
  </si>
  <si>
    <t>IDILIO ALEXIS</t>
  </si>
  <si>
    <t>ESTIGARRIBIA ESCOBAR</t>
  </si>
  <si>
    <t>ALVARENGA CABRAL</t>
  </si>
  <si>
    <t>JOSE ALBINO</t>
  </si>
  <si>
    <t>GIMENEZ MORINIGO</t>
  </si>
  <si>
    <t xml:space="preserve">ADOLFINO </t>
  </si>
  <si>
    <t>CORREA TORRES</t>
  </si>
  <si>
    <t xml:space="preserve">LILIANA RIXI </t>
  </si>
  <si>
    <t>RIOS CAÑETE</t>
  </si>
  <si>
    <t xml:space="preserve">JUANA </t>
  </si>
  <si>
    <t>CÉSPEDES</t>
  </si>
  <si>
    <t>PEDRO ALBERTO</t>
  </si>
  <si>
    <t>HERMOSA</t>
  </si>
  <si>
    <t xml:space="preserve">LILIANA </t>
  </si>
  <si>
    <t>DELVALLE ORTIZ</t>
  </si>
  <si>
    <t>RAQUEL</t>
  </si>
  <si>
    <t>DUARTE MENDOZA</t>
  </si>
  <si>
    <t xml:space="preserve">AIDA LORENA </t>
  </si>
  <si>
    <t>AVALOS ROJAS</t>
  </si>
  <si>
    <t>TORRES AVALOS</t>
  </si>
  <si>
    <t xml:space="preserve">FLORENCIA </t>
  </si>
  <si>
    <t>NUÑEZ</t>
  </si>
  <si>
    <t xml:space="preserve">NILSA </t>
  </si>
  <si>
    <t>CENTURION</t>
  </si>
  <si>
    <t>DIONICIO</t>
  </si>
  <si>
    <t>BARRETO</t>
  </si>
  <si>
    <t xml:space="preserve">ALIPIO </t>
  </si>
  <si>
    <t xml:space="preserve">AVALOS </t>
  </si>
  <si>
    <t>ORDEN Nº</t>
  </si>
  <si>
    <t xml:space="preserve">PLANILLA GENERAL DE PAGOS </t>
  </si>
  <si>
    <t>MUNICIPALIDAD DE GENERAL RESQUIN</t>
  </si>
  <si>
    <t>TOTALES</t>
  </si>
  <si>
    <t>TEOFILO DAMIAN</t>
  </si>
  <si>
    <t>IBARROLA</t>
  </si>
  <si>
    <t xml:space="preserve">EUSEBIO </t>
  </si>
  <si>
    <t>GARAY MENDEZ</t>
  </si>
  <si>
    <t>VELAZQUEZ</t>
  </si>
  <si>
    <t>CANO</t>
  </si>
  <si>
    <t>LOURDES MARIA</t>
  </si>
  <si>
    <t>DOMINGUEZ GONZALEZ</t>
  </si>
  <si>
    <t xml:space="preserve">ANIBAL </t>
  </si>
  <si>
    <t>CABRERA</t>
  </si>
  <si>
    <t>LIZA MARISOL</t>
  </si>
  <si>
    <t>BLAS VICTORIANO</t>
  </si>
  <si>
    <t>BONUSSI</t>
  </si>
  <si>
    <t>OJEDA</t>
  </si>
  <si>
    <t>NIELSEN CELESTINO</t>
  </si>
  <si>
    <t>ALEXI</t>
  </si>
  <si>
    <t>SAUCEDO</t>
  </si>
  <si>
    <t>MIGUEL</t>
  </si>
  <si>
    <t>FIGUEREDO</t>
  </si>
  <si>
    <t>SOSA ESCALANTE</t>
  </si>
  <si>
    <t xml:space="preserve">IGNACIO </t>
  </si>
  <si>
    <t>DIANA CAROLINA</t>
  </si>
  <si>
    <t xml:space="preserve"> FABIAN </t>
  </si>
  <si>
    <t xml:space="preserve">GAYOZO </t>
  </si>
  <si>
    <t>ARGUELLO</t>
  </si>
  <si>
    <t>ALDO</t>
  </si>
  <si>
    <t>AVALOS BERNAL</t>
  </si>
  <si>
    <t>FREDY ARNALDO</t>
  </si>
  <si>
    <t>INGRID DAHIANA</t>
  </si>
  <si>
    <t>LOPEZ VILLALBA</t>
  </si>
  <si>
    <t>DANIEL</t>
  </si>
  <si>
    <t>BERNAL GONZALEZ</t>
  </si>
  <si>
    <t>JUAN ISIDRO</t>
  </si>
  <si>
    <t>FERNANDEEZ</t>
  </si>
  <si>
    <t>SILVIA KARINA</t>
  </si>
  <si>
    <t xml:space="preserve">LUCIANO </t>
  </si>
  <si>
    <t>ILSA NELVA</t>
  </si>
  <si>
    <t xml:space="preserve">RAMON </t>
  </si>
  <si>
    <t>GONZALEZ RECALDE</t>
  </si>
  <si>
    <t>AGUINALDO</t>
  </si>
  <si>
    <t>VERA CACERES</t>
  </si>
  <si>
    <t xml:space="preserve">DOLLY MARIELI </t>
  </si>
  <si>
    <t xml:space="preserve">TOMAS ANTONIO </t>
  </si>
  <si>
    <t xml:space="preserve">QUIÑONEZ PIÑANEZ </t>
  </si>
  <si>
    <t xml:space="preserve">MARIO MERCEDES </t>
  </si>
  <si>
    <t xml:space="preserve">MACIEL LEGUIZAMON </t>
  </si>
  <si>
    <t>JUAN GABRIEL</t>
  </si>
  <si>
    <t>SANTACRUZ MENDOZA</t>
  </si>
  <si>
    <t xml:space="preserve">HUGO ORLANDO </t>
  </si>
  <si>
    <t>SILVA ROMERO</t>
  </si>
  <si>
    <t xml:space="preserve">ROBER DARIO </t>
  </si>
  <si>
    <t xml:space="preserve">PORTILLO GIMENEZ </t>
  </si>
  <si>
    <t xml:space="preserve">JUAN EPIFANIO </t>
  </si>
  <si>
    <t>FLOR GIMENEZ</t>
  </si>
  <si>
    <t xml:space="preserve">BLAS </t>
  </si>
  <si>
    <t>GONZALEZ GARCETE</t>
  </si>
  <si>
    <t xml:space="preserve">FERMIN </t>
  </si>
  <si>
    <t xml:space="preserve">DEL VALLE CANDIA </t>
  </si>
  <si>
    <t xml:space="preserve">WALTER </t>
  </si>
  <si>
    <t>RODAS ALBERT</t>
  </si>
  <si>
    <t>OSCAR SORIANO</t>
  </si>
  <si>
    <t>DUARTE SANTACRUZ</t>
  </si>
  <si>
    <t xml:space="preserve">BERNARDINA </t>
  </si>
  <si>
    <t>CARDOZO CRISTALDO</t>
  </si>
  <si>
    <t xml:space="preserve">CARMEN STELA </t>
  </si>
  <si>
    <t>GONZALEZ MORAN</t>
  </si>
  <si>
    <t xml:space="preserve">DEMETRIO </t>
  </si>
  <si>
    <t>CUEVAS OCAMPOS</t>
  </si>
  <si>
    <t>EFREN</t>
  </si>
  <si>
    <t>INSFRAN</t>
  </si>
  <si>
    <t xml:space="preserve">JESSICA MARIA </t>
  </si>
  <si>
    <t xml:space="preserve">AGUILERA MONTANIA </t>
  </si>
  <si>
    <t>HERIBERTO</t>
  </si>
  <si>
    <t xml:space="preserve">GRACIELA </t>
  </si>
  <si>
    <t>IGLESIAS PERALTA</t>
  </si>
  <si>
    <t xml:space="preserve">PEDRO ADRIAN </t>
  </si>
  <si>
    <t>BENITEZ FRANCO</t>
  </si>
  <si>
    <t xml:space="preserve">JUAN RAMON </t>
  </si>
  <si>
    <t xml:space="preserve">PEREIRA </t>
  </si>
  <si>
    <t>ABRELIANO</t>
  </si>
  <si>
    <t>GARAY VILLANUEVA</t>
  </si>
  <si>
    <t xml:space="preserve">SEBASTIAN </t>
  </si>
  <si>
    <t>TORRES LEDEZMA</t>
  </si>
  <si>
    <t>PATRICIA MARIA LUISA</t>
  </si>
  <si>
    <t>MERELES ESCUMBARTI</t>
  </si>
  <si>
    <t xml:space="preserve">DERLIS MAURICIO </t>
  </si>
  <si>
    <t xml:space="preserve">FLOR FERREIRA </t>
  </si>
  <si>
    <t>SILVIA</t>
  </si>
  <si>
    <t>GARAY GONZALEZ</t>
  </si>
  <si>
    <t xml:space="preserve">CORRESPONDIENTE AL EJERCICIO FISCAL 2021 </t>
  </si>
  <si>
    <t xml:space="preserve"> </t>
  </si>
  <si>
    <t xml:space="preserve">IRMA </t>
  </si>
  <si>
    <t>ORTEGA DE SERVIN</t>
  </si>
  <si>
    <t>,</t>
  </si>
  <si>
    <t>CESAR OSVALDO</t>
  </si>
  <si>
    <t xml:space="preserve">CANTERO BOGADO </t>
  </si>
  <si>
    <t xml:space="preserve">MATIAS MIGUEL ANGEL </t>
  </si>
  <si>
    <t xml:space="preserve">CASTILLO BENITEZ </t>
  </si>
  <si>
    <t>Obs: Modificado al 07/02/2022, por error involuntario en algunos datos que fueron subidos en la planilla en fecha 30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</si>
</sst>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3" borderId="0" xfId="0" applyNumberFormat="1" applyFont="1" applyFill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165" fontId="5" fillId="0" borderId="0" xfId="1" applyNumberFormat="1" applyFont="1"/>
    <xf numFmtId="3" fontId="5" fillId="5" borderId="2" xfId="0" applyNumberFormat="1" applyFont="1" applyFill="1" applyBorder="1" applyAlignment="1">
      <alignment horizontal="center" vertical="center"/>
    </xf>
    <xf numFmtId="165" fontId="8" fillId="0" borderId="0" xfId="1" applyNumberFormat="1" applyFont="1"/>
    <xf numFmtId="164" fontId="5" fillId="0" borderId="0" xfId="1" applyNumberFormat="1" applyFont="1"/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4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4" borderId="0" xfId="0" applyFont="1" applyFill="1"/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452315</xdr:colOff>
      <xdr:row>3</xdr:row>
      <xdr:rowOff>28575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824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"/>
  <sheetViews>
    <sheetView tabSelected="1" topLeftCell="A109" zoomScale="110" zoomScaleNormal="110" workbookViewId="0">
      <selection activeCell="C120" sqref="C120"/>
    </sheetView>
  </sheetViews>
  <sheetFormatPr baseColWidth="10" defaultRowHeight="15" x14ac:dyDescent="0.25"/>
  <cols>
    <col min="1" max="1" width="8.85546875" style="13" bestFit="1" customWidth="1"/>
    <col min="2" max="2" width="10.140625" style="13" bestFit="1" customWidth="1"/>
    <col min="3" max="3" width="24.5703125" style="13" bestFit="1" customWidth="1"/>
    <col min="4" max="4" width="21.85546875" style="13" bestFit="1" customWidth="1"/>
    <col min="5" max="5" width="14" style="13" customWidth="1"/>
    <col min="6" max="6" width="28.28515625" style="13" customWidth="1"/>
    <col min="7" max="7" width="10.140625" style="13" customWidth="1"/>
    <col min="8" max="8" width="11.5703125" style="13" customWidth="1"/>
    <col min="9" max="10" width="10.140625" style="13" customWidth="1"/>
    <col min="11" max="12" width="11.140625" style="13" customWidth="1"/>
    <col min="13" max="13" width="10.140625" style="13" customWidth="1"/>
    <col min="14" max="14" width="10.28515625" style="13" customWidth="1"/>
    <col min="15" max="15" width="13.7109375" style="13" customWidth="1"/>
    <col min="16" max="16" width="11.85546875" style="13" customWidth="1"/>
    <col min="17" max="17" width="14" style="13" customWidth="1"/>
    <col min="18" max="18" width="13.140625" style="13" customWidth="1"/>
    <col min="19" max="19" width="15" style="13" customWidth="1"/>
    <col min="20" max="20" width="15.5703125" style="13" customWidth="1"/>
    <col min="21" max="21" width="14.140625" style="13" customWidth="1"/>
    <col min="22" max="22" width="15.85546875" style="13" bestFit="1" customWidth="1"/>
    <col min="23" max="16384" width="11.42578125" style="13"/>
  </cols>
  <sheetData>
    <row r="1" spans="1:22" x14ac:dyDescent="0.25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2" ht="63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ht="61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2" ht="32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2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2" ht="23.25" x14ac:dyDescent="0.35">
      <c r="A6" s="24" t="s">
        <v>91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5"/>
      <c r="S6" s="6"/>
      <c r="T6" s="6"/>
      <c r="U6" s="7"/>
    </row>
    <row r="7" spans="1:22" ht="23.25" x14ac:dyDescent="0.35">
      <c r="A7" s="25" t="s">
        <v>183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5"/>
      <c r="S7" s="6"/>
      <c r="T7" s="6"/>
      <c r="U7" s="8"/>
    </row>
    <row r="9" spans="1:22" ht="30" customHeight="1" x14ac:dyDescent="0.25">
      <c r="A9" s="1" t="s">
        <v>90</v>
      </c>
      <c r="B9" s="2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4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3" t="s">
        <v>14</v>
      </c>
      <c r="Q9" s="3" t="s">
        <v>15</v>
      </c>
      <c r="R9" s="3" t="s">
        <v>16</v>
      </c>
      <c r="S9" s="1" t="s">
        <v>17</v>
      </c>
      <c r="T9" s="1" t="s">
        <v>133</v>
      </c>
      <c r="U9" s="9" t="s">
        <v>18</v>
      </c>
    </row>
    <row r="10" spans="1:22" x14ac:dyDescent="0.25">
      <c r="A10" s="26">
        <v>1</v>
      </c>
      <c r="B10" s="11">
        <v>228477</v>
      </c>
      <c r="C10" s="10" t="s">
        <v>19</v>
      </c>
      <c r="D10" s="10" t="s">
        <v>20</v>
      </c>
      <c r="E10" s="10">
        <v>111</v>
      </c>
      <c r="F10" s="10" t="s">
        <v>21</v>
      </c>
      <c r="G10" s="11">
        <v>7000000</v>
      </c>
      <c r="H10" s="11">
        <v>7000000</v>
      </c>
      <c r="I10" s="11">
        <v>7000000</v>
      </c>
      <c r="J10" s="11">
        <v>7000000</v>
      </c>
      <c r="K10" s="11">
        <v>7000000</v>
      </c>
      <c r="L10" s="11">
        <v>7000000</v>
      </c>
      <c r="M10" s="11">
        <v>7000000</v>
      </c>
      <c r="N10" s="11">
        <v>7000000</v>
      </c>
      <c r="O10" s="11">
        <v>7000000</v>
      </c>
      <c r="P10" s="11">
        <v>7000000</v>
      </c>
      <c r="Q10" s="11"/>
      <c r="R10" s="11"/>
      <c r="S10" s="11">
        <f>SUM(G10:R10)</f>
        <v>70000000</v>
      </c>
      <c r="T10" s="11">
        <f>S10/12</f>
        <v>5833333.333333333</v>
      </c>
      <c r="U10" s="12">
        <f>S10+S11+T10+T11</f>
        <v>115266666.66666666</v>
      </c>
    </row>
    <row r="11" spans="1:22" x14ac:dyDescent="0.25">
      <c r="A11" s="27"/>
      <c r="B11" s="11">
        <v>228477</v>
      </c>
      <c r="C11" s="10" t="s">
        <v>19</v>
      </c>
      <c r="D11" s="10" t="s">
        <v>20</v>
      </c>
      <c r="E11" s="10">
        <v>113</v>
      </c>
      <c r="F11" s="10" t="s">
        <v>22</v>
      </c>
      <c r="G11" s="11">
        <v>3640000</v>
      </c>
      <c r="H11" s="11">
        <v>3640000</v>
      </c>
      <c r="I11" s="11">
        <v>3640000</v>
      </c>
      <c r="J11" s="11">
        <v>3640000</v>
      </c>
      <c r="K11" s="11">
        <v>3640000</v>
      </c>
      <c r="L11" s="11">
        <v>3640000</v>
      </c>
      <c r="M11" s="11">
        <v>3640000</v>
      </c>
      <c r="N11" s="11">
        <v>3640000</v>
      </c>
      <c r="O11" s="11">
        <v>3640000</v>
      </c>
      <c r="P11" s="11">
        <v>3640000</v>
      </c>
      <c r="Q11" s="11"/>
      <c r="R11" s="11"/>
      <c r="S11" s="11">
        <f t="shared" ref="S11:S96" si="0">SUM(G11:R11)</f>
        <v>36400000</v>
      </c>
      <c r="T11" s="11">
        <f t="shared" ref="T11:T96" si="1">S11/12</f>
        <v>3033333.3333333335</v>
      </c>
      <c r="U11" s="12"/>
    </row>
    <row r="12" spans="1:22" hidden="1" x14ac:dyDescent="0.25">
      <c r="A12" s="10">
        <v>2</v>
      </c>
      <c r="B12" s="11">
        <v>699711</v>
      </c>
      <c r="C12" s="10" t="s">
        <v>94</v>
      </c>
      <c r="D12" s="10" t="s">
        <v>95</v>
      </c>
      <c r="E12" s="10">
        <v>145</v>
      </c>
      <c r="F12" s="10" t="s">
        <v>23</v>
      </c>
      <c r="G12" s="11">
        <v>4000000</v>
      </c>
      <c r="H12" s="11">
        <v>4000000</v>
      </c>
      <c r="I12" s="11">
        <v>4000000</v>
      </c>
      <c r="J12" s="11">
        <v>4000000</v>
      </c>
      <c r="K12" s="11">
        <v>4000000</v>
      </c>
      <c r="L12" s="11">
        <v>4000000</v>
      </c>
      <c r="M12" s="11">
        <v>4000000</v>
      </c>
      <c r="N12" s="11">
        <v>4000000</v>
      </c>
      <c r="O12" s="11">
        <v>4000000</v>
      </c>
      <c r="P12" s="11">
        <v>4000000</v>
      </c>
      <c r="Q12" s="11"/>
      <c r="R12" s="11"/>
      <c r="S12" s="11">
        <f t="shared" si="0"/>
        <v>40000000</v>
      </c>
      <c r="T12" s="11">
        <f t="shared" si="1"/>
        <v>3333333.3333333335</v>
      </c>
      <c r="U12" s="12">
        <f>S12+T12</f>
        <v>43333333.333333336</v>
      </c>
    </row>
    <row r="13" spans="1:22" x14ac:dyDescent="0.25">
      <c r="A13" s="26">
        <v>2</v>
      </c>
      <c r="B13" s="11">
        <v>672659</v>
      </c>
      <c r="C13" s="10" t="s">
        <v>24</v>
      </c>
      <c r="D13" s="10" t="s">
        <v>25</v>
      </c>
      <c r="E13" s="10">
        <v>112</v>
      </c>
      <c r="F13" s="10" t="s">
        <v>26</v>
      </c>
      <c r="G13" s="11">
        <v>835000</v>
      </c>
      <c r="H13" s="11">
        <v>835000</v>
      </c>
      <c r="I13" s="11">
        <v>835000</v>
      </c>
      <c r="J13" s="11">
        <v>835000</v>
      </c>
      <c r="K13" s="11">
        <v>835000</v>
      </c>
      <c r="L13" s="11">
        <v>835000</v>
      </c>
      <c r="M13" s="11">
        <v>835000</v>
      </c>
      <c r="N13" s="11">
        <v>835000</v>
      </c>
      <c r="O13" s="11">
        <v>835000</v>
      </c>
      <c r="P13" s="11">
        <v>835000</v>
      </c>
      <c r="Q13" s="11"/>
      <c r="R13" s="11"/>
      <c r="S13" s="11">
        <f>SUM(G13:R13)</f>
        <v>8350000</v>
      </c>
      <c r="T13" s="11">
        <f>S13/12</f>
        <v>695833.33333333337</v>
      </c>
      <c r="U13" s="12">
        <f>S13+S14+T13+T14</f>
        <v>18091666.666666664</v>
      </c>
    </row>
    <row r="14" spans="1:22" x14ac:dyDescent="0.25">
      <c r="A14" s="27"/>
      <c r="B14" s="11">
        <v>672659</v>
      </c>
      <c r="C14" s="10" t="s">
        <v>24</v>
      </c>
      <c r="D14" s="10" t="s">
        <v>25</v>
      </c>
      <c r="E14" s="10">
        <v>113</v>
      </c>
      <c r="F14" s="10" t="s">
        <v>22</v>
      </c>
      <c r="G14" s="11">
        <v>835000</v>
      </c>
      <c r="H14" s="11">
        <v>835000</v>
      </c>
      <c r="I14" s="11">
        <v>835000</v>
      </c>
      <c r="J14" s="11">
        <v>835000</v>
      </c>
      <c r="K14" s="11">
        <v>835000</v>
      </c>
      <c r="L14" s="11">
        <v>835000</v>
      </c>
      <c r="M14" s="11">
        <v>835000</v>
      </c>
      <c r="N14" s="11">
        <v>835000</v>
      </c>
      <c r="O14" s="11">
        <v>835000</v>
      </c>
      <c r="P14" s="11">
        <v>835000</v>
      </c>
      <c r="Q14" s="11"/>
      <c r="R14" s="11"/>
      <c r="S14" s="11">
        <f>SUM(G14:R14)</f>
        <v>8350000</v>
      </c>
      <c r="T14" s="11">
        <f>S14/12</f>
        <v>695833.33333333337</v>
      </c>
      <c r="U14" s="12"/>
    </row>
    <row r="15" spans="1:22" x14ac:dyDescent="0.25">
      <c r="A15" s="28">
        <v>3</v>
      </c>
      <c r="B15" s="11">
        <v>836686</v>
      </c>
      <c r="C15" s="10" t="s">
        <v>27</v>
      </c>
      <c r="D15" s="10" t="s">
        <v>28</v>
      </c>
      <c r="E15" s="10">
        <v>112</v>
      </c>
      <c r="F15" s="10" t="s">
        <v>26</v>
      </c>
      <c r="G15" s="11">
        <v>835000</v>
      </c>
      <c r="H15" s="11">
        <v>835000</v>
      </c>
      <c r="I15" s="11">
        <v>835000</v>
      </c>
      <c r="J15" s="11">
        <v>835000</v>
      </c>
      <c r="K15" s="11">
        <v>835000</v>
      </c>
      <c r="L15" s="11">
        <v>835000</v>
      </c>
      <c r="M15" s="11">
        <v>835000</v>
      </c>
      <c r="N15" s="11">
        <v>835000</v>
      </c>
      <c r="O15" s="11">
        <v>835000</v>
      </c>
      <c r="P15" s="11">
        <v>835000</v>
      </c>
      <c r="Q15" s="11"/>
      <c r="R15" s="11"/>
      <c r="S15" s="11">
        <f t="shared" si="0"/>
        <v>8350000</v>
      </c>
      <c r="T15" s="11">
        <f>S15/12</f>
        <v>695833.33333333337</v>
      </c>
      <c r="U15" s="12">
        <f>S15+S16+T15+T16</f>
        <v>18091666.666666664</v>
      </c>
      <c r="V15" s="13" t="s">
        <v>184</v>
      </c>
    </row>
    <row r="16" spans="1:22" x14ac:dyDescent="0.25">
      <c r="A16" s="29"/>
      <c r="B16" s="11">
        <v>836686</v>
      </c>
      <c r="C16" s="10" t="s">
        <v>27</v>
      </c>
      <c r="D16" s="10" t="s">
        <v>28</v>
      </c>
      <c r="E16" s="10">
        <v>113</v>
      </c>
      <c r="F16" s="10" t="s">
        <v>22</v>
      </c>
      <c r="G16" s="11">
        <v>835000</v>
      </c>
      <c r="H16" s="11">
        <v>835000</v>
      </c>
      <c r="I16" s="11">
        <v>835000</v>
      </c>
      <c r="J16" s="11">
        <v>835000</v>
      </c>
      <c r="K16" s="11">
        <v>835000</v>
      </c>
      <c r="L16" s="11">
        <v>835000</v>
      </c>
      <c r="M16" s="11">
        <v>835000</v>
      </c>
      <c r="N16" s="11">
        <v>835000</v>
      </c>
      <c r="O16" s="11">
        <v>835000</v>
      </c>
      <c r="P16" s="11">
        <v>835000</v>
      </c>
      <c r="Q16" s="11"/>
      <c r="R16" s="11"/>
      <c r="S16" s="11">
        <f t="shared" si="0"/>
        <v>8350000</v>
      </c>
      <c r="T16" s="11">
        <f t="shared" ref="T16:T22" si="2">S16/12</f>
        <v>695833.33333333337</v>
      </c>
      <c r="U16" s="12"/>
    </row>
    <row r="17" spans="1:22" x14ac:dyDescent="0.25">
      <c r="A17" s="26">
        <v>4</v>
      </c>
      <c r="B17" s="11">
        <v>1246115</v>
      </c>
      <c r="C17" s="10" t="s">
        <v>29</v>
      </c>
      <c r="D17" s="10" t="s">
        <v>30</v>
      </c>
      <c r="E17" s="10">
        <v>112</v>
      </c>
      <c r="F17" s="10" t="s">
        <v>26</v>
      </c>
      <c r="G17" s="11">
        <v>835000</v>
      </c>
      <c r="H17" s="11">
        <v>835000</v>
      </c>
      <c r="I17" s="11">
        <v>835000</v>
      </c>
      <c r="J17" s="11">
        <v>835000</v>
      </c>
      <c r="K17" s="11">
        <v>835000</v>
      </c>
      <c r="L17" s="11">
        <v>835000</v>
      </c>
      <c r="M17" s="11">
        <v>835000</v>
      </c>
      <c r="N17" s="11">
        <v>835000</v>
      </c>
      <c r="O17" s="11">
        <v>835000</v>
      </c>
      <c r="P17" s="11">
        <v>835000</v>
      </c>
      <c r="Q17" s="11"/>
      <c r="R17" s="11"/>
      <c r="S17" s="11">
        <f t="shared" si="0"/>
        <v>8350000</v>
      </c>
      <c r="T17" s="11">
        <f t="shared" si="2"/>
        <v>695833.33333333337</v>
      </c>
      <c r="U17" s="12">
        <f>S17+S18+T17+T18</f>
        <v>18091666.666666664</v>
      </c>
    </row>
    <row r="18" spans="1:22" x14ac:dyDescent="0.25">
      <c r="A18" s="27"/>
      <c r="B18" s="11">
        <v>1246115</v>
      </c>
      <c r="C18" s="10" t="s">
        <v>29</v>
      </c>
      <c r="D18" s="10" t="s">
        <v>30</v>
      </c>
      <c r="E18" s="10">
        <v>113</v>
      </c>
      <c r="F18" s="10" t="s">
        <v>22</v>
      </c>
      <c r="G18" s="11">
        <v>835000</v>
      </c>
      <c r="H18" s="11">
        <v>835000</v>
      </c>
      <c r="I18" s="11">
        <v>835000</v>
      </c>
      <c r="J18" s="11">
        <v>835000</v>
      </c>
      <c r="K18" s="11">
        <v>835000</v>
      </c>
      <c r="L18" s="11">
        <v>835000</v>
      </c>
      <c r="M18" s="11">
        <v>835000</v>
      </c>
      <c r="N18" s="11">
        <v>835000</v>
      </c>
      <c r="O18" s="11">
        <v>835000</v>
      </c>
      <c r="P18" s="11">
        <v>835000</v>
      </c>
      <c r="Q18" s="11"/>
      <c r="R18" s="11"/>
      <c r="S18" s="11">
        <f t="shared" si="0"/>
        <v>8350000</v>
      </c>
      <c r="T18" s="11">
        <f t="shared" si="2"/>
        <v>695833.33333333337</v>
      </c>
      <c r="U18" s="12"/>
    </row>
    <row r="19" spans="1:22" x14ac:dyDescent="0.25">
      <c r="A19" s="26">
        <v>5</v>
      </c>
      <c r="B19" s="11">
        <v>1327411</v>
      </c>
      <c r="C19" s="10" t="s">
        <v>31</v>
      </c>
      <c r="D19" s="10" t="s">
        <v>32</v>
      </c>
      <c r="E19" s="10">
        <v>112</v>
      </c>
      <c r="F19" s="10" t="s">
        <v>26</v>
      </c>
      <c r="G19" s="11">
        <v>835000</v>
      </c>
      <c r="H19" s="11">
        <v>835000</v>
      </c>
      <c r="I19" s="11">
        <v>835000</v>
      </c>
      <c r="J19" s="11">
        <v>835000</v>
      </c>
      <c r="K19" s="11">
        <v>835000</v>
      </c>
      <c r="L19" s="11">
        <v>835000</v>
      </c>
      <c r="M19" s="11">
        <v>835000</v>
      </c>
      <c r="N19" s="11">
        <v>835000</v>
      </c>
      <c r="O19" s="11">
        <v>835000</v>
      </c>
      <c r="P19" s="11">
        <v>835000</v>
      </c>
      <c r="Q19" s="11"/>
      <c r="R19" s="11"/>
      <c r="S19" s="11">
        <f t="shared" si="0"/>
        <v>8350000</v>
      </c>
      <c r="T19" s="11">
        <f t="shared" si="2"/>
        <v>695833.33333333337</v>
      </c>
      <c r="U19" s="12">
        <f>S19+S20+T19+T20</f>
        <v>18091666.666666664</v>
      </c>
    </row>
    <row r="20" spans="1:22" x14ac:dyDescent="0.25">
      <c r="A20" s="27"/>
      <c r="B20" s="11">
        <v>1327411</v>
      </c>
      <c r="C20" s="10" t="s">
        <v>31</v>
      </c>
      <c r="D20" s="10" t="s">
        <v>32</v>
      </c>
      <c r="E20" s="10">
        <v>113</v>
      </c>
      <c r="F20" s="10" t="s">
        <v>22</v>
      </c>
      <c r="G20" s="11">
        <v>835000</v>
      </c>
      <c r="H20" s="11">
        <v>835000</v>
      </c>
      <c r="I20" s="11">
        <v>835000</v>
      </c>
      <c r="J20" s="11">
        <v>835000</v>
      </c>
      <c r="K20" s="11">
        <v>835000</v>
      </c>
      <c r="L20" s="11">
        <v>835000</v>
      </c>
      <c r="M20" s="11">
        <v>835000</v>
      </c>
      <c r="N20" s="11">
        <v>835000</v>
      </c>
      <c r="O20" s="11">
        <v>835000</v>
      </c>
      <c r="P20" s="11">
        <v>835000</v>
      </c>
      <c r="Q20" s="11"/>
      <c r="R20" s="11"/>
      <c r="S20" s="11">
        <f t="shared" si="0"/>
        <v>8350000</v>
      </c>
      <c r="T20" s="11">
        <f t="shared" si="2"/>
        <v>695833.33333333337</v>
      </c>
      <c r="U20" s="12"/>
    </row>
    <row r="21" spans="1:22" x14ac:dyDescent="0.25">
      <c r="A21" s="26">
        <v>6</v>
      </c>
      <c r="B21" s="11">
        <v>1337084</v>
      </c>
      <c r="C21" s="10" t="s">
        <v>33</v>
      </c>
      <c r="D21" s="10" t="s">
        <v>34</v>
      </c>
      <c r="E21" s="10">
        <v>112</v>
      </c>
      <c r="F21" s="10" t="s">
        <v>26</v>
      </c>
      <c r="G21" s="11">
        <v>835000</v>
      </c>
      <c r="H21" s="11">
        <v>835000</v>
      </c>
      <c r="I21" s="11">
        <v>835000</v>
      </c>
      <c r="J21" s="11">
        <v>835000</v>
      </c>
      <c r="K21" s="11">
        <v>835000</v>
      </c>
      <c r="L21" s="11">
        <v>835000</v>
      </c>
      <c r="M21" s="11">
        <v>835000</v>
      </c>
      <c r="N21" s="11">
        <v>835000</v>
      </c>
      <c r="O21" s="11">
        <v>835000</v>
      </c>
      <c r="P21" s="11">
        <v>835000</v>
      </c>
      <c r="Q21" s="11"/>
      <c r="R21" s="11"/>
      <c r="S21" s="11">
        <f t="shared" si="0"/>
        <v>8350000</v>
      </c>
      <c r="T21" s="11">
        <f t="shared" si="2"/>
        <v>695833.33333333337</v>
      </c>
      <c r="U21" s="12">
        <f>S21+S22+T21+T22</f>
        <v>18091666.666666664</v>
      </c>
    </row>
    <row r="22" spans="1:22" x14ac:dyDescent="0.25">
      <c r="A22" s="27"/>
      <c r="B22" s="11">
        <v>1337084</v>
      </c>
      <c r="C22" s="10" t="s">
        <v>33</v>
      </c>
      <c r="D22" s="10" t="s">
        <v>34</v>
      </c>
      <c r="E22" s="10">
        <v>113</v>
      </c>
      <c r="F22" s="10" t="s">
        <v>22</v>
      </c>
      <c r="G22" s="11">
        <v>835000</v>
      </c>
      <c r="H22" s="11">
        <v>835000</v>
      </c>
      <c r="I22" s="11">
        <v>835000</v>
      </c>
      <c r="J22" s="11">
        <v>835000</v>
      </c>
      <c r="K22" s="11">
        <v>835000</v>
      </c>
      <c r="L22" s="11">
        <v>835000</v>
      </c>
      <c r="M22" s="11">
        <v>835000</v>
      </c>
      <c r="N22" s="11">
        <v>835000</v>
      </c>
      <c r="O22" s="11">
        <v>835000</v>
      </c>
      <c r="P22" s="11">
        <v>835000</v>
      </c>
      <c r="Q22" s="11"/>
      <c r="R22" s="11"/>
      <c r="S22" s="11">
        <f>SUM(G22:R22)</f>
        <v>8350000</v>
      </c>
      <c r="T22" s="11">
        <f t="shared" si="2"/>
        <v>695833.33333333337</v>
      </c>
      <c r="U22" s="12"/>
    </row>
    <row r="23" spans="1:22" x14ac:dyDescent="0.25">
      <c r="A23" s="10">
        <v>7</v>
      </c>
      <c r="B23" s="11">
        <v>1399304</v>
      </c>
      <c r="C23" s="10" t="s">
        <v>35</v>
      </c>
      <c r="D23" s="10" t="s">
        <v>36</v>
      </c>
      <c r="E23" s="10">
        <v>144</v>
      </c>
      <c r="F23" s="10" t="s">
        <v>37</v>
      </c>
      <c r="G23" s="11">
        <v>1500000</v>
      </c>
      <c r="H23" s="11">
        <v>1500000</v>
      </c>
      <c r="I23" s="11">
        <v>1500000</v>
      </c>
      <c r="J23" s="11">
        <v>1500000</v>
      </c>
      <c r="K23" s="11">
        <v>1500000</v>
      </c>
      <c r="L23" s="11">
        <v>1500000</v>
      </c>
      <c r="M23" s="11">
        <v>1500000</v>
      </c>
      <c r="N23" s="11">
        <v>1500000</v>
      </c>
      <c r="O23" s="11">
        <v>1500000</v>
      </c>
      <c r="P23" s="11">
        <v>1500000</v>
      </c>
      <c r="Q23" s="11">
        <v>1500000</v>
      </c>
      <c r="R23" s="11">
        <v>1500000</v>
      </c>
      <c r="S23" s="11">
        <f>SUM(G23:R23)</f>
        <v>18000000</v>
      </c>
      <c r="T23" s="11">
        <f>S23/12</f>
        <v>1500000</v>
      </c>
      <c r="U23" s="12">
        <f>S23+T23</f>
        <v>19500000</v>
      </c>
      <c r="V23" s="13" t="s">
        <v>184</v>
      </c>
    </row>
    <row r="24" spans="1:22" x14ac:dyDescent="0.25">
      <c r="A24" s="10">
        <v>8</v>
      </c>
      <c r="B24" s="11">
        <v>1447727</v>
      </c>
      <c r="C24" s="10" t="s">
        <v>38</v>
      </c>
      <c r="D24" s="10" t="s">
        <v>39</v>
      </c>
      <c r="E24" s="10">
        <v>111</v>
      </c>
      <c r="F24" s="10" t="s">
        <v>21</v>
      </c>
      <c r="G24" s="11">
        <v>2700000</v>
      </c>
      <c r="H24" s="11">
        <v>2700000</v>
      </c>
      <c r="I24" s="11">
        <v>2700000</v>
      </c>
      <c r="J24" s="11">
        <v>2700000</v>
      </c>
      <c r="K24" s="11">
        <v>2700000</v>
      </c>
      <c r="L24" s="11">
        <v>2700000</v>
      </c>
      <c r="M24" s="11">
        <v>2700000</v>
      </c>
      <c r="N24" s="11">
        <v>2700000</v>
      </c>
      <c r="O24" s="11">
        <v>2700000</v>
      </c>
      <c r="P24" s="11">
        <v>2700000</v>
      </c>
      <c r="Q24" s="11"/>
      <c r="R24" s="11"/>
      <c r="S24" s="11">
        <f>SUM(G24:R24)</f>
        <v>27000000</v>
      </c>
      <c r="T24" s="11">
        <f>S24/12</f>
        <v>2250000</v>
      </c>
      <c r="U24" s="12">
        <f t="shared" ref="U24:U27" si="3">S24+T24</f>
        <v>29250000</v>
      </c>
    </row>
    <row r="25" spans="1:22" x14ac:dyDescent="0.25">
      <c r="A25" s="10">
        <v>9</v>
      </c>
      <c r="B25" s="11">
        <v>1562113</v>
      </c>
      <c r="C25" s="10" t="s">
        <v>40</v>
      </c>
      <c r="D25" s="10" t="s">
        <v>41</v>
      </c>
      <c r="E25" s="10">
        <v>144</v>
      </c>
      <c r="F25" s="10" t="s">
        <v>37</v>
      </c>
      <c r="G25" s="11">
        <v>1000000</v>
      </c>
      <c r="H25" s="11">
        <v>1000000</v>
      </c>
      <c r="I25" s="11">
        <v>1000000</v>
      </c>
      <c r="J25" s="11">
        <v>1000000</v>
      </c>
      <c r="K25" s="11">
        <v>1000000</v>
      </c>
      <c r="L25" s="11">
        <v>1000000</v>
      </c>
      <c r="M25" s="11">
        <v>1000000</v>
      </c>
      <c r="N25" s="11">
        <v>1000000</v>
      </c>
      <c r="O25" s="11">
        <v>1000000</v>
      </c>
      <c r="P25" s="11">
        <v>1000000</v>
      </c>
      <c r="Q25" s="11">
        <v>1000000</v>
      </c>
      <c r="R25" s="11">
        <v>1000000</v>
      </c>
      <c r="S25" s="11">
        <f>SUM(G25:R25)</f>
        <v>12000000</v>
      </c>
      <c r="T25" s="11">
        <f t="shared" si="1"/>
        <v>1000000</v>
      </c>
      <c r="U25" s="12">
        <f t="shared" si="3"/>
        <v>13000000</v>
      </c>
    </row>
    <row r="26" spans="1:22" x14ac:dyDescent="0.25">
      <c r="A26" s="10">
        <v>10</v>
      </c>
      <c r="B26" s="11">
        <v>1628189</v>
      </c>
      <c r="C26" s="10" t="s">
        <v>42</v>
      </c>
      <c r="D26" s="10" t="s">
        <v>43</v>
      </c>
      <c r="E26" s="10">
        <v>144</v>
      </c>
      <c r="F26" s="10" t="s">
        <v>37</v>
      </c>
      <c r="G26" s="11">
        <v>2000000</v>
      </c>
      <c r="H26" s="11">
        <v>2000000</v>
      </c>
      <c r="I26" s="11">
        <v>2000000</v>
      </c>
      <c r="J26" s="11">
        <v>2000000</v>
      </c>
      <c r="K26" s="11">
        <v>2000000</v>
      </c>
      <c r="L26" s="11">
        <v>2000000</v>
      </c>
      <c r="M26" s="11">
        <v>2000000</v>
      </c>
      <c r="N26" s="11">
        <v>2000000</v>
      </c>
      <c r="O26" s="11">
        <v>2000000</v>
      </c>
      <c r="P26" s="11">
        <v>2000000</v>
      </c>
      <c r="Q26" s="11">
        <v>2000000</v>
      </c>
      <c r="R26" s="11">
        <v>2000000</v>
      </c>
      <c r="S26" s="11">
        <f t="shared" si="0"/>
        <v>24000000</v>
      </c>
      <c r="T26" s="11">
        <f t="shared" si="1"/>
        <v>2000000</v>
      </c>
      <c r="U26" s="12">
        <f t="shared" si="3"/>
        <v>26000000</v>
      </c>
    </row>
    <row r="27" spans="1:22" x14ac:dyDescent="0.25">
      <c r="A27" s="10">
        <v>11</v>
      </c>
      <c r="B27" s="11">
        <v>6363274</v>
      </c>
      <c r="C27" s="10" t="s">
        <v>96</v>
      </c>
      <c r="D27" s="10" t="s">
        <v>97</v>
      </c>
      <c r="E27" s="10">
        <v>144</v>
      </c>
      <c r="F27" s="10" t="s">
        <v>37</v>
      </c>
      <c r="G27" s="11">
        <v>1200000</v>
      </c>
      <c r="H27" s="11">
        <v>1200000</v>
      </c>
      <c r="I27" s="11">
        <v>1200000</v>
      </c>
      <c r="J27" s="11">
        <v>1200000</v>
      </c>
      <c r="K27" s="11">
        <v>1200000</v>
      </c>
      <c r="L27" s="11">
        <v>1200000</v>
      </c>
      <c r="M27" s="11">
        <v>1200000</v>
      </c>
      <c r="N27" s="11">
        <v>1200000</v>
      </c>
      <c r="O27" s="11">
        <v>1200000</v>
      </c>
      <c r="P27" s="11">
        <v>1200000</v>
      </c>
      <c r="Q27" s="11">
        <v>1200000</v>
      </c>
      <c r="R27" s="11"/>
      <c r="S27" s="11">
        <f>SUM(G27:R27)</f>
        <v>13200000</v>
      </c>
      <c r="T27" s="11">
        <f>S27/12</f>
        <v>1100000</v>
      </c>
      <c r="U27" s="12">
        <f t="shared" si="3"/>
        <v>14300000</v>
      </c>
      <c r="V27" s="13" t="s">
        <v>184</v>
      </c>
    </row>
    <row r="28" spans="1:22" x14ac:dyDescent="0.25">
      <c r="A28" s="10">
        <v>12</v>
      </c>
      <c r="B28" s="11">
        <v>5358836</v>
      </c>
      <c r="C28" s="10" t="s">
        <v>190</v>
      </c>
      <c r="D28" s="10" t="s">
        <v>191</v>
      </c>
      <c r="E28" s="10">
        <v>144</v>
      </c>
      <c r="F28" s="10" t="s">
        <v>37</v>
      </c>
      <c r="G28" s="11">
        <v>1200000</v>
      </c>
      <c r="H28" s="11">
        <v>1200000</v>
      </c>
      <c r="I28" s="11">
        <v>1200000</v>
      </c>
      <c r="J28" s="11">
        <v>1200000</v>
      </c>
      <c r="K28" s="11">
        <v>1200000</v>
      </c>
      <c r="L28" s="11">
        <v>1200000</v>
      </c>
      <c r="M28" s="11">
        <v>1200000</v>
      </c>
      <c r="N28" s="11">
        <v>1200000</v>
      </c>
      <c r="O28" s="11">
        <v>1200000</v>
      </c>
      <c r="P28" s="11">
        <v>1200000</v>
      </c>
      <c r="Q28" s="11">
        <v>1200000</v>
      </c>
      <c r="R28" s="11"/>
      <c r="S28" s="11">
        <f>SUM(G28:R28)</f>
        <v>13200000</v>
      </c>
      <c r="T28" s="11">
        <f>S28/12</f>
        <v>1100000</v>
      </c>
      <c r="U28" s="12">
        <f t="shared" ref="U28" si="4">S28+T28</f>
        <v>14300000</v>
      </c>
    </row>
    <row r="29" spans="1:22" x14ac:dyDescent="0.25">
      <c r="A29" s="26">
        <v>13</v>
      </c>
      <c r="B29" s="11">
        <v>2256432</v>
      </c>
      <c r="C29" s="10" t="s">
        <v>44</v>
      </c>
      <c r="D29" s="10" t="s">
        <v>45</v>
      </c>
      <c r="E29" s="10">
        <v>112</v>
      </c>
      <c r="F29" s="10" t="s">
        <v>26</v>
      </c>
      <c r="G29" s="11">
        <v>835000</v>
      </c>
      <c r="H29" s="11">
        <v>835000</v>
      </c>
      <c r="I29" s="11">
        <v>835000</v>
      </c>
      <c r="J29" s="11">
        <v>835000</v>
      </c>
      <c r="K29" s="11">
        <v>835000</v>
      </c>
      <c r="L29" s="11">
        <v>835000</v>
      </c>
      <c r="M29" s="11">
        <v>835000</v>
      </c>
      <c r="N29" s="11">
        <v>835000</v>
      </c>
      <c r="O29" s="11">
        <v>835000</v>
      </c>
      <c r="P29" s="11">
        <v>835000</v>
      </c>
      <c r="Q29" s="11"/>
      <c r="R29" s="11"/>
      <c r="S29" s="11">
        <f t="shared" si="0"/>
        <v>8350000</v>
      </c>
      <c r="T29" s="11">
        <f t="shared" si="1"/>
        <v>695833.33333333337</v>
      </c>
      <c r="U29" s="12">
        <f>S29+S30+T29+T30</f>
        <v>18091666.666666664</v>
      </c>
    </row>
    <row r="30" spans="1:22" x14ac:dyDescent="0.25">
      <c r="A30" s="27"/>
      <c r="B30" s="11">
        <v>2256432</v>
      </c>
      <c r="C30" s="10" t="s">
        <v>44</v>
      </c>
      <c r="D30" s="10" t="s">
        <v>45</v>
      </c>
      <c r="E30" s="10">
        <v>113</v>
      </c>
      <c r="F30" s="10" t="s">
        <v>22</v>
      </c>
      <c r="G30" s="11">
        <v>835000</v>
      </c>
      <c r="H30" s="11">
        <v>835000</v>
      </c>
      <c r="I30" s="11">
        <v>835000</v>
      </c>
      <c r="J30" s="11">
        <v>835000</v>
      </c>
      <c r="K30" s="11">
        <v>835000</v>
      </c>
      <c r="L30" s="11">
        <v>835000</v>
      </c>
      <c r="M30" s="11">
        <v>835000</v>
      </c>
      <c r="N30" s="11">
        <v>835000</v>
      </c>
      <c r="O30" s="11">
        <v>835000</v>
      </c>
      <c r="P30" s="11">
        <v>835000</v>
      </c>
      <c r="Q30" s="11"/>
      <c r="R30" s="11"/>
      <c r="S30" s="11">
        <f t="shared" si="0"/>
        <v>8350000</v>
      </c>
      <c r="T30" s="11">
        <f t="shared" si="1"/>
        <v>695833.33333333337</v>
      </c>
      <c r="U30" s="12"/>
    </row>
    <row r="31" spans="1:22" x14ac:dyDescent="0.25">
      <c r="A31" s="10">
        <v>14</v>
      </c>
      <c r="B31" s="11">
        <v>2377976</v>
      </c>
      <c r="C31" s="10" t="s">
        <v>46</v>
      </c>
      <c r="D31" s="10" t="s">
        <v>47</v>
      </c>
      <c r="E31" s="10">
        <v>144</v>
      </c>
      <c r="F31" s="10" t="s">
        <v>37</v>
      </c>
      <c r="G31" s="11">
        <v>1200000</v>
      </c>
      <c r="H31" s="11">
        <v>1200000</v>
      </c>
      <c r="I31" s="11">
        <v>1200000</v>
      </c>
      <c r="J31" s="11">
        <v>1200000</v>
      </c>
      <c r="K31" s="11">
        <v>1200000</v>
      </c>
      <c r="L31" s="11">
        <v>1200000</v>
      </c>
      <c r="M31" s="11">
        <v>1200000</v>
      </c>
      <c r="N31" s="11">
        <v>1200000</v>
      </c>
      <c r="O31" s="11"/>
      <c r="P31" s="11"/>
      <c r="Q31" s="11"/>
      <c r="R31" s="11"/>
      <c r="S31" s="11">
        <f t="shared" si="0"/>
        <v>9600000</v>
      </c>
      <c r="T31" s="11"/>
      <c r="U31" s="12">
        <f t="shared" ref="U31:U34" si="5">S31+T31</f>
        <v>9600000</v>
      </c>
      <c r="V31" s="13" t="s">
        <v>184</v>
      </c>
    </row>
    <row r="32" spans="1:22" hidden="1" x14ac:dyDescent="0.25">
      <c r="A32" s="10"/>
      <c r="B32" s="11">
        <v>2422666</v>
      </c>
      <c r="C32" s="10" t="s">
        <v>48</v>
      </c>
      <c r="D32" s="10" t="s">
        <v>49</v>
      </c>
      <c r="E32" s="10">
        <v>144</v>
      </c>
      <c r="F32" s="10" t="s">
        <v>37</v>
      </c>
      <c r="G32" s="11">
        <v>2000000</v>
      </c>
      <c r="H32" s="11">
        <v>2000000</v>
      </c>
      <c r="I32" s="11">
        <v>2000000</v>
      </c>
      <c r="J32" s="11">
        <v>2000000</v>
      </c>
      <c r="K32" s="11">
        <v>2000000</v>
      </c>
      <c r="L32" s="11">
        <v>2000000</v>
      </c>
      <c r="M32" s="11">
        <v>2000000</v>
      </c>
      <c r="N32" s="11">
        <v>2000000</v>
      </c>
      <c r="O32" s="11">
        <v>2000000</v>
      </c>
      <c r="P32" s="11">
        <v>2000000</v>
      </c>
      <c r="Q32" s="11">
        <v>2000000</v>
      </c>
      <c r="R32" s="11">
        <v>2000000</v>
      </c>
      <c r="S32" s="11">
        <f t="shared" si="0"/>
        <v>24000000</v>
      </c>
      <c r="T32" s="11">
        <f t="shared" si="1"/>
        <v>2000000</v>
      </c>
      <c r="U32" s="12">
        <f t="shared" si="5"/>
        <v>26000000</v>
      </c>
    </row>
    <row r="33" spans="1:22" x14ac:dyDescent="0.25">
      <c r="A33" s="10">
        <v>15</v>
      </c>
      <c r="B33" s="11">
        <v>2493179</v>
      </c>
      <c r="C33" s="10" t="s">
        <v>50</v>
      </c>
      <c r="D33" s="10" t="s">
        <v>51</v>
      </c>
      <c r="E33" s="10">
        <v>144</v>
      </c>
      <c r="F33" s="10" t="s">
        <v>37</v>
      </c>
      <c r="G33" s="11">
        <v>800000</v>
      </c>
      <c r="H33" s="11">
        <v>800000</v>
      </c>
      <c r="I33" s="11">
        <v>800000</v>
      </c>
      <c r="J33" s="11">
        <v>800000</v>
      </c>
      <c r="K33" s="11">
        <v>800000</v>
      </c>
      <c r="L33" s="11">
        <v>800000</v>
      </c>
      <c r="M33" s="11">
        <v>800000</v>
      </c>
      <c r="N33" s="11">
        <v>800000</v>
      </c>
      <c r="O33" s="11">
        <v>800000</v>
      </c>
      <c r="P33" s="11">
        <v>800000</v>
      </c>
      <c r="Q33" s="11">
        <v>800000</v>
      </c>
      <c r="R33" s="11"/>
      <c r="S33" s="11">
        <f t="shared" si="0"/>
        <v>8800000</v>
      </c>
      <c r="T33" s="11">
        <f t="shared" si="1"/>
        <v>733333.33333333337</v>
      </c>
      <c r="U33" s="12">
        <f t="shared" si="5"/>
        <v>9533333.333333334</v>
      </c>
      <c r="V33" s="13" t="s">
        <v>184</v>
      </c>
    </row>
    <row r="34" spans="1:22" x14ac:dyDescent="0.25">
      <c r="A34" s="10">
        <v>16</v>
      </c>
      <c r="B34" s="11">
        <v>3000921</v>
      </c>
      <c r="C34" s="10" t="s">
        <v>52</v>
      </c>
      <c r="D34" s="10" t="s">
        <v>53</v>
      </c>
      <c r="E34" s="10">
        <v>144</v>
      </c>
      <c r="F34" s="10" t="s">
        <v>37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250000</v>
      </c>
      <c r="S34" s="11">
        <f t="shared" si="0"/>
        <v>250000</v>
      </c>
      <c r="T34" s="11">
        <f t="shared" si="1"/>
        <v>20833.333333333332</v>
      </c>
      <c r="U34" s="12">
        <f t="shared" si="5"/>
        <v>270833.33333333331</v>
      </c>
    </row>
    <row r="35" spans="1:22" x14ac:dyDescent="0.25">
      <c r="A35" s="26">
        <v>17</v>
      </c>
      <c r="B35" s="11">
        <v>3221866</v>
      </c>
      <c r="C35" s="10" t="s">
        <v>54</v>
      </c>
      <c r="D35" s="10" t="s">
        <v>55</v>
      </c>
      <c r="E35" s="10">
        <v>112</v>
      </c>
      <c r="F35" s="10" t="s">
        <v>26</v>
      </c>
      <c r="G35" s="11">
        <v>835000</v>
      </c>
      <c r="H35" s="11">
        <v>835000</v>
      </c>
      <c r="I35" s="11">
        <v>835000</v>
      </c>
      <c r="J35" s="11">
        <v>835000</v>
      </c>
      <c r="K35" s="11">
        <v>835000</v>
      </c>
      <c r="L35" s="11">
        <v>835000</v>
      </c>
      <c r="M35" s="11">
        <v>835000</v>
      </c>
      <c r="N35" s="11">
        <v>835000</v>
      </c>
      <c r="O35" s="11">
        <v>835000</v>
      </c>
      <c r="P35" s="11">
        <v>835000</v>
      </c>
      <c r="Q35" s="11"/>
      <c r="R35" s="11"/>
      <c r="S35" s="11">
        <f t="shared" si="0"/>
        <v>8350000</v>
      </c>
      <c r="T35" s="11">
        <f t="shared" si="1"/>
        <v>695833.33333333337</v>
      </c>
      <c r="U35" s="12">
        <f>S35+S36+T35+T36</f>
        <v>18091666.666666664</v>
      </c>
    </row>
    <row r="36" spans="1:22" x14ac:dyDescent="0.25">
      <c r="A36" s="27"/>
      <c r="B36" s="11">
        <v>3221866</v>
      </c>
      <c r="C36" s="10" t="s">
        <v>54</v>
      </c>
      <c r="D36" s="10" t="s">
        <v>55</v>
      </c>
      <c r="E36" s="10">
        <v>113</v>
      </c>
      <c r="F36" s="10" t="s">
        <v>22</v>
      </c>
      <c r="G36" s="11">
        <v>835000</v>
      </c>
      <c r="H36" s="11">
        <v>835000</v>
      </c>
      <c r="I36" s="11">
        <v>835000</v>
      </c>
      <c r="J36" s="11">
        <v>835000</v>
      </c>
      <c r="K36" s="11">
        <v>835000</v>
      </c>
      <c r="L36" s="11">
        <v>835000</v>
      </c>
      <c r="M36" s="11">
        <v>835000</v>
      </c>
      <c r="N36" s="11">
        <v>835000</v>
      </c>
      <c r="O36" s="11">
        <v>835000</v>
      </c>
      <c r="P36" s="11">
        <v>835000</v>
      </c>
      <c r="Q36" s="11"/>
      <c r="R36" s="11"/>
      <c r="S36" s="11">
        <f t="shared" si="0"/>
        <v>8350000</v>
      </c>
      <c r="T36" s="11">
        <f t="shared" si="1"/>
        <v>695833.33333333337</v>
      </c>
      <c r="U36" s="12"/>
    </row>
    <row r="37" spans="1:22" x14ac:dyDescent="0.25">
      <c r="A37" s="10">
        <v>18</v>
      </c>
      <c r="B37" s="11">
        <v>3307907</v>
      </c>
      <c r="C37" s="10" t="s">
        <v>56</v>
      </c>
      <c r="D37" s="10" t="s">
        <v>57</v>
      </c>
      <c r="E37" s="10">
        <v>144</v>
      </c>
      <c r="F37" s="10" t="s">
        <v>37</v>
      </c>
      <c r="G37" s="11">
        <v>1400000</v>
      </c>
      <c r="H37" s="11">
        <v>1400000</v>
      </c>
      <c r="I37" s="11">
        <v>1400000</v>
      </c>
      <c r="J37" s="11">
        <v>1400000</v>
      </c>
      <c r="K37" s="11">
        <v>1400000</v>
      </c>
      <c r="L37" s="11">
        <v>1400000</v>
      </c>
      <c r="M37" s="11">
        <v>1400000</v>
      </c>
      <c r="N37" s="11">
        <v>1400000</v>
      </c>
      <c r="O37" s="11"/>
      <c r="P37" s="11"/>
      <c r="Q37" s="11"/>
      <c r="R37" s="11"/>
      <c r="S37" s="11">
        <f t="shared" si="0"/>
        <v>11200000</v>
      </c>
      <c r="T37" s="11">
        <f t="shared" si="1"/>
        <v>933333.33333333337</v>
      </c>
      <c r="U37" s="12">
        <f t="shared" ref="U37:U39" si="6">S37+T37</f>
        <v>12133333.333333334</v>
      </c>
    </row>
    <row r="38" spans="1:22" x14ac:dyDescent="0.25">
      <c r="A38" s="10">
        <v>19</v>
      </c>
      <c r="B38" s="11">
        <v>3575201</v>
      </c>
      <c r="C38" s="10" t="s">
        <v>58</v>
      </c>
      <c r="D38" s="10" t="s">
        <v>59</v>
      </c>
      <c r="E38" s="10">
        <v>111</v>
      </c>
      <c r="F38" s="10" t="s">
        <v>21</v>
      </c>
      <c r="G38" s="11">
        <v>2250000</v>
      </c>
      <c r="H38" s="11">
        <v>2250000</v>
      </c>
      <c r="I38" s="11">
        <v>2250000</v>
      </c>
      <c r="J38" s="11">
        <v>2250000</v>
      </c>
      <c r="K38" s="11">
        <v>2250000</v>
      </c>
      <c r="L38" s="11">
        <v>2250000</v>
      </c>
      <c r="M38" s="11">
        <v>2250000</v>
      </c>
      <c r="N38" s="11">
        <v>2250000</v>
      </c>
      <c r="O38" s="11">
        <v>2250000</v>
      </c>
      <c r="P38" s="11">
        <v>2250000</v>
      </c>
      <c r="Q38" s="11">
        <v>2250000</v>
      </c>
      <c r="R38" s="11">
        <v>2250000</v>
      </c>
      <c r="S38" s="11">
        <f t="shared" si="0"/>
        <v>27000000</v>
      </c>
      <c r="T38" s="11">
        <f t="shared" si="1"/>
        <v>2250000</v>
      </c>
      <c r="U38" s="12">
        <f t="shared" si="6"/>
        <v>29250000</v>
      </c>
    </row>
    <row r="39" spans="1:22" x14ac:dyDescent="0.25">
      <c r="A39" s="10">
        <v>20</v>
      </c>
      <c r="B39" s="11">
        <v>3587819</v>
      </c>
      <c r="C39" s="10" t="s">
        <v>119</v>
      </c>
      <c r="D39" s="10" t="s">
        <v>118</v>
      </c>
      <c r="E39" s="10">
        <v>111</v>
      </c>
      <c r="F39" s="10" t="s">
        <v>21</v>
      </c>
      <c r="G39" s="11">
        <v>3150000</v>
      </c>
      <c r="H39" s="11">
        <v>3150000</v>
      </c>
      <c r="I39" s="11">
        <v>3150000</v>
      </c>
      <c r="J39" s="11">
        <v>3150000</v>
      </c>
      <c r="K39" s="11">
        <v>3150000</v>
      </c>
      <c r="L39" s="11">
        <v>3150000</v>
      </c>
      <c r="M39" s="11">
        <v>3150000</v>
      </c>
      <c r="N39" s="11">
        <v>3150000</v>
      </c>
      <c r="O39" s="11">
        <v>3150000</v>
      </c>
      <c r="P39" s="11">
        <v>3150000</v>
      </c>
      <c r="Q39" s="11">
        <v>3150000</v>
      </c>
      <c r="R39" s="11">
        <v>3150000</v>
      </c>
      <c r="S39" s="11">
        <f>SUM(G39:R39)</f>
        <v>37800000</v>
      </c>
      <c r="T39" s="11">
        <f t="shared" si="1"/>
        <v>3150000</v>
      </c>
      <c r="U39" s="12">
        <f t="shared" si="6"/>
        <v>40950000</v>
      </c>
    </row>
    <row r="40" spans="1:22" x14ac:dyDescent="0.25">
      <c r="A40" s="26">
        <v>21</v>
      </c>
      <c r="B40" s="11">
        <v>3627631</v>
      </c>
      <c r="C40" s="10" t="s">
        <v>60</v>
      </c>
      <c r="D40" s="10" t="s">
        <v>61</v>
      </c>
      <c r="E40" s="10">
        <v>112</v>
      </c>
      <c r="F40" s="10" t="s">
        <v>26</v>
      </c>
      <c r="G40" s="11">
        <v>835000</v>
      </c>
      <c r="H40" s="11">
        <v>835000</v>
      </c>
      <c r="I40" s="11">
        <v>835000</v>
      </c>
      <c r="J40" s="11">
        <v>835000</v>
      </c>
      <c r="K40" s="11">
        <v>835000</v>
      </c>
      <c r="L40" s="11">
        <v>835000</v>
      </c>
      <c r="M40" s="11">
        <v>835000</v>
      </c>
      <c r="N40" s="11">
        <v>835000</v>
      </c>
      <c r="O40" s="11">
        <v>835000</v>
      </c>
      <c r="P40" s="11">
        <v>835000</v>
      </c>
      <c r="Q40" s="11"/>
      <c r="R40" s="11"/>
      <c r="S40" s="11">
        <f t="shared" si="0"/>
        <v>8350000</v>
      </c>
      <c r="T40" s="11">
        <f t="shared" si="1"/>
        <v>695833.33333333337</v>
      </c>
      <c r="U40" s="12">
        <f>S40+S41+T40+T41</f>
        <v>18091666.666666664</v>
      </c>
    </row>
    <row r="41" spans="1:22" x14ac:dyDescent="0.25">
      <c r="A41" s="27"/>
      <c r="B41" s="11">
        <v>3627631</v>
      </c>
      <c r="C41" s="10" t="s">
        <v>60</v>
      </c>
      <c r="D41" s="10" t="s">
        <v>61</v>
      </c>
      <c r="E41" s="10">
        <v>113</v>
      </c>
      <c r="F41" s="10" t="s">
        <v>22</v>
      </c>
      <c r="G41" s="11">
        <v>835000</v>
      </c>
      <c r="H41" s="11">
        <v>835000</v>
      </c>
      <c r="I41" s="11">
        <v>835000</v>
      </c>
      <c r="J41" s="11">
        <v>835000</v>
      </c>
      <c r="K41" s="11">
        <v>835000</v>
      </c>
      <c r="L41" s="11">
        <v>835000</v>
      </c>
      <c r="M41" s="11">
        <v>835000</v>
      </c>
      <c r="N41" s="11">
        <v>835000</v>
      </c>
      <c r="O41" s="11">
        <v>835000</v>
      </c>
      <c r="P41" s="11">
        <v>835000</v>
      </c>
      <c r="Q41" s="11"/>
      <c r="R41" s="11"/>
      <c r="S41" s="11">
        <f t="shared" si="0"/>
        <v>8350000</v>
      </c>
      <c r="T41" s="11">
        <f t="shared" si="1"/>
        <v>695833.33333333337</v>
      </c>
      <c r="U41" s="12"/>
    </row>
    <row r="42" spans="1:22" x14ac:dyDescent="0.25">
      <c r="A42" s="26">
        <v>22</v>
      </c>
      <c r="B42" s="11">
        <v>3710798</v>
      </c>
      <c r="C42" s="10" t="s">
        <v>62</v>
      </c>
      <c r="D42" s="10" t="s">
        <v>63</v>
      </c>
      <c r="E42" s="10">
        <v>112</v>
      </c>
      <c r="F42" s="10" t="s">
        <v>26</v>
      </c>
      <c r="G42" s="11">
        <v>835000</v>
      </c>
      <c r="H42" s="11">
        <v>835000</v>
      </c>
      <c r="I42" s="11">
        <v>835000</v>
      </c>
      <c r="J42" s="11">
        <v>835000</v>
      </c>
      <c r="K42" s="11">
        <v>835000</v>
      </c>
      <c r="L42" s="11">
        <v>835000</v>
      </c>
      <c r="M42" s="11">
        <v>835000</v>
      </c>
      <c r="N42" s="11">
        <v>835000</v>
      </c>
      <c r="O42" s="11">
        <v>835000</v>
      </c>
      <c r="P42" s="11">
        <v>835000</v>
      </c>
      <c r="Q42" s="11"/>
      <c r="R42" s="11"/>
      <c r="S42" s="11">
        <f t="shared" si="0"/>
        <v>8350000</v>
      </c>
      <c r="T42" s="11">
        <f t="shared" si="1"/>
        <v>695833.33333333337</v>
      </c>
      <c r="U42" s="12">
        <f>S42+S43+T42+T43</f>
        <v>18091666.666666664</v>
      </c>
    </row>
    <row r="43" spans="1:22" x14ac:dyDescent="0.25">
      <c r="A43" s="27"/>
      <c r="B43" s="11">
        <v>3710798</v>
      </c>
      <c r="C43" s="10" t="s">
        <v>62</v>
      </c>
      <c r="D43" s="10" t="s">
        <v>63</v>
      </c>
      <c r="E43" s="10">
        <v>113</v>
      </c>
      <c r="F43" s="10" t="s">
        <v>22</v>
      </c>
      <c r="G43" s="11">
        <v>835000</v>
      </c>
      <c r="H43" s="11">
        <v>835000</v>
      </c>
      <c r="I43" s="11">
        <v>835000</v>
      </c>
      <c r="J43" s="11">
        <v>835000</v>
      </c>
      <c r="K43" s="11">
        <v>835000</v>
      </c>
      <c r="L43" s="11">
        <v>835000</v>
      </c>
      <c r="M43" s="11">
        <v>835000</v>
      </c>
      <c r="N43" s="11">
        <v>835000</v>
      </c>
      <c r="O43" s="11">
        <v>835000</v>
      </c>
      <c r="P43" s="11">
        <v>835000</v>
      </c>
      <c r="Q43" s="11"/>
      <c r="R43" s="11"/>
      <c r="S43" s="11">
        <f t="shared" si="0"/>
        <v>8350000</v>
      </c>
      <c r="T43" s="11">
        <f t="shared" si="1"/>
        <v>695833.33333333337</v>
      </c>
      <c r="U43" s="12"/>
    </row>
    <row r="44" spans="1:22" x14ac:dyDescent="0.25">
      <c r="A44" s="10">
        <v>23</v>
      </c>
      <c r="B44" s="11">
        <v>3958727</v>
      </c>
      <c r="C44" s="10" t="s">
        <v>33</v>
      </c>
      <c r="D44" s="10" t="s">
        <v>64</v>
      </c>
      <c r="E44" s="10">
        <v>144</v>
      </c>
      <c r="F44" s="10" t="s">
        <v>37</v>
      </c>
      <c r="G44" s="11">
        <v>1800000</v>
      </c>
      <c r="H44" s="11">
        <v>1800000</v>
      </c>
      <c r="I44" s="11">
        <v>1800000</v>
      </c>
      <c r="J44" s="11">
        <v>1800000</v>
      </c>
      <c r="K44" s="11">
        <v>1800000</v>
      </c>
      <c r="L44" s="11">
        <v>1800000</v>
      </c>
      <c r="M44" s="11">
        <v>1800000</v>
      </c>
      <c r="N44" s="11">
        <v>1800000</v>
      </c>
      <c r="O44" s="11">
        <v>1800000</v>
      </c>
      <c r="P44" s="11">
        <v>1800000</v>
      </c>
      <c r="Q44" s="11"/>
      <c r="R44" s="11"/>
      <c r="S44" s="11">
        <f t="shared" si="0"/>
        <v>18000000</v>
      </c>
      <c r="T44" s="11">
        <f t="shared" si="1"/>
        <v>1500000</v>
      </c>
      <c r="U44" s="12">
        <v>21600000</v>
      </c>
    </row>
    <row r="45" spans="1:22" x14ac:dyDescent="0.25">
      <c r="A45" s="26">
        <v>24</v>
      </c>
      <c r="B45" s="11">
        <v>4136487</v>
      </c>
      <c r="C45" s="10" t="s">
        <v>65</v>
      </c>
      <c r="D45" s="10" t="s">
        <v>66</v>
      </c>
      <c r="E45" s="10">
        <v>112</v>
      </c>
      <c r="F45" s="10" t="s">
        <v>26</v>
      </c>
      <c r="G45" s="11">
        <v>835000</v>
      </c>
      <c r="H45" s="11">
        <v>835000</v>
      </c>
      <c r="I45" s="11">
        <v>835000</v>
      </c>
      <c r="J45" s="11">
        <v>835000</v>
      </c>
      <c r="K45" s="11">
        <v>835000</v>
      </c>
      <c r="L45" s="11">
        <v>835000</v>
      </c>
      <c r="M45" s="11">
        <v>835000</v>
      </c>
      <c r="N45" s="11">
        <v>835000</v>
      </c>
      <c r="O45" s="11">
        <v>835000</v>
      </c>
      <c r="P45" s="11">
        <v>835000</v>
      </c>
      <c r="Q45" s="11"/>
      <c r="R45" s="11"/>
      <c r="S45" s="11">
        <f t="shared" si="0"/>
        <v>8350000</v>
      </c>
      <c r="T45" s="11">
        <f t="shared" si="1"/>
        <v>695833.33333333337</v>
      </c>
      <c r="U45" s="12">
        <f>S45+S46+T45+T46</f>
        <v>18091666.666666664</v>
      </c>
    </row>
    <row r="46" spans="1:22" x14ac:dyDescent="0.25">
      <c r="A46" s="27"/>
      <c r="B46" s="11">
        <v>4136487</v>
      </c>
      <c r="C46" s="10" t="s">
        <v>65</v>
      </c>
      <c r="D46" s="10" t="s">
        <v>66</v>
      </c>
      <c r="E46" s="10">
        <v>113</v>
      </c>
      <c r="F46" s="10" t="s">
        <v>22</v>
      </c>
      <c r="G46" s="11">
        <v>835000</v>
      </c>
      <c r="H46" s="11">
        <v>835000</v>
      </c>
      <c r="I46" s="11">
        <v>835000</v>
      </c>
      <c r="J46" s="11">
        <v>835000</v>
      </c>
      <c r="K46" s="11">
        <v>835000</v>
      </c>
      <c r="L46" s="11">
        <v>835000</v>
      </c>
      <c r="M46" s="11">
        <v>835000</v>
      </c>
      <c r="N46" s="11">
        <v>835000</v>
      </c>
      <c r="O46" s="11">
        <v>835000</v>
      </c>
      <c r="P46" s="11">
        <v>835000</v>
      </c>
      <c r="Q46" s="11" t="s">
        <v>184</v>
      </c>
      <c r="R46" s="11"/>
      <c r="S46" s="11">
        <f t="shared" si="0"/>
        <v>8350000</v>
      </c>
      <c r="T46" s="11">
        <f t="shared" si="1"/>
        <v>695833.33333333337</v>
      </c>
      <c r="U46" s="12"/>
    </row>
    <row r="47" spans="1:22" x14ac:dyDescent="0.25">
      <c r="A47" s="26">
        <v>25</v>
      </c>
      <c r="B47" s="11">
        <v>4589978</v>
      </c>
      <c r="C47" s="10" t="s">
        <v>67</v>
      </c>
      <c r="D47" s="10" t="s">
        <v>68</v>
      </c>
      <c r="E47" s="10">
        <v>112</v>
      </c>
      <c r="F47" s="10" t="s">
        <v>26</v>
      </c>
      <c r="G47" s="11">
        <v>835000</v>
      </c>
      <c r="H47" s="11">
        <v>835000</v>
      </c>
      <c r="I47" s="11">
        <v>835000</v>
      </c>
      <c r="J47" s="11">
        <v>835000</v>
      </c>
      <c r="K47" s="11">
        <v>835000</v>
      </c>
      <c r="L47" s="11">
        <v>835000</v>
      </c>
      <c r="M47" s="11">
        <v>835000</v>
      </c>
      <c r="N47" s="11">
        <v>835000</v>
      </c>
      <c r="O47" s="11">
        <v>835000</v>
      </c>
      <c r="P47" s="11">
        <v>835000</v>
      </c>
      <c r="Q47" s="11"/>
      <c r="R47" s="11"/>
      <c r="S47" s="11">
        <f t="shared" si="0"/>
        <v>8350000</v>
      </c>
      <c r="T47" s="11">
        <f t="shared" si="1"/>
        <v>695833.33333333337</v>
      </c>
      <c r="U47" s="12">
        <f>S47+S48+T47+T48</f>
        <v>18091666.666666664</v>
      </c>
    </row>
    <row r="48" spans="1:22" x14ac:dyDescent="0.25">
      <c r="A48" s="27"/>
      <c r="B48" s="11">
        <v>4589978</v>
      </c>
      <c r="C48" s="10" t="s">
        <v>67</v>
      </c>
      <c r="D48" s="10" t="s">
        <v>68</v>
      </c>
      <c r="E48" s="10">
        <v>113</v>
      </c>
      <c r="F48" s="10" t="s">
        <v>22</v>
      </c>
      <c r="G48" s="11">
        <v>835000</v>
      </c>
      <c r="H48" s="11">
        <v>835000</v>
      </c>
      <c r="I48" s="11">
        <v>835000</v>
      </c>
      <c r="J48" s="11">
        <v>835000</v>
      </c>
      <c r="K48" s="11">
        <v>835000</v>
      </c>
      <c r="L48" s="11">
        <v>835000</v>
      </c>
      <c r="M48" s="11">
        <v>835000</v>
      </c>
      <c r="N48" s="11">
        <v>835000</v>
      </c>
      <c r="O48" s="11">
        <v>835000</v>
      </c>
      <c r="P48" s="11">
        <v>835000</v>
      </c>
      <c r="Q48" s="11"/>
      <c r="R48" s="11"/>
      <c r="S48" s="11">
        <f t="shared" si="0"/>
        <v>8350000</v>
      </c>
      <c r="T48" s="11">
        <f t="shared" si="1"/>
        <v>695833.33333333337</v>
      </c>
      <c r="U48" s="12"/>
    </row>
    <row r="49" spans="1:21" x14ac:dyDescent="0.25">
      <c r="A49" s="26">
        <v>26</v>
      </c>
      <c r="B49" s="11">
        <v>3962009</v>
      </c>
      <c r="C49" s="10" t="s">
        <v>135</v>
      </c>
      <c r="D49" s="10" t="s">
        <v>134</v>
      </c>
      <c r="E49" s="10">
        <v>111</v>
      </c>
      <c r="F49" s="10" t="s">
        <v>21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4900800</v>
      </c>
      <c r="R49" s="11">
        <v>7000000</v>
      </c>
      <c r="S49" s="11">
        <f>SUM(G49:R49)</f>
        <v>11900800</v>
      </c>
      <c r="T49" s="11">
        <v>1477797</v>
      </c>
      <c r="U49" s="12">
        <f>SUM(S49:T49)</f>
        <v>13378597</v>
      </c>
    </row>
    <row r="50" spans="1:21" x14ac:dyDescent="0.25">
      <c r="A50" s="27"/>
      <c r="B50" s="11">
        <v>3962009</v>
      </c>
      <c r="C50" s="10" t="s">
        <v>135</v>
      </c>
      <c r="D50" s="10" t="s">
        <v>134</v>
      </c>
      <c r="E50" s="10">
        <v>111</v>
      </c>
      <c r="F50" s="10" t="s">
        <v>22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v>2547999</v>
      </c>
      <c r="R50" s="11">
        <v>3640000</v>
      </c>
      <c r="S50" s="11">
        <f t="shared" ref="S50" si="7">SUM(G50:R50)</f>
        <v>6187999</v>
      </c>
      <c r="T50" s="11">
        <f>S50/12</f>
        <v>515666.58333333331</v>
      </c>
      <c r="U50" s="12"/>
    </row>
    <row r="51" spans="1:21" x14ac:dyDescent="0.25">
      <c r="A51" s="26">
        <v>27</v>
      </c>
      <c r="B51" s="11">
        <v>1522603</v>
      </c>
      <c r="C51" s="10" t="s">
        <v>136</v>
      </c>
      <c r="D51" s="10" t="s">
        <v>137</v>
      </c>
      <c r="E51" s="10">
        <v>112</v>
      </c>
      <c r="F51" s="10" t="s">
        <v>26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742000</v>
      </c>
      <c r="R51" s="11">
        <v>1113500</v>
      </c>
      <c r="S51" s="11">
        <f>SUM(G51:R51)</f>
        <v>1855500</v>
      </c>
      <c r="T51" s="11">
        <v>262000</v>
      </c>
      <c r="U51" s="12">
        <f>S51+T51</f>
        <v>2117500</v>
      </c>
    </row>
    <row r="52" spans="1:21" x14ac:dyDescent="0.25">
      <c r="A52" s="27"/>
      <c r="B52" s="11">
        <v>1522603</v>
      </c>
      <c r="C52" s="10" t="s">
        <v>136</v>
      </c>
      <c r="D52" s="10" t="s">
        <v>137</v>
      </c>
      <c r="E52" s="10">
        <v>113</v>
      </c>
      <c r="F52" s="10" t="s">
        <v>22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519000</v>
      </c>
      <c r="R52" s="11">
        <v>779500</v>
      </c>
      <c r="S52" s="11">
        <f t="shared" ref="S52:S68" si="8">SUM(G52:R52)</f>
        <v>1298500</v>
      </c>
      <c r="T52" s="11">
        <f>S52/12</f>
        <v>108208.33333333333</v>
      </c>
      <c r="U52" s="12"/>
    </row>
    <row r="53" spans="1:21" x14ac:dyDescent="0.25">
      <c r="A53" s="26">
        <v>28</v>
      </c>
      <c r="B53" s="11">
        <v>2083678</v>
      </c>
      <c r="C53" s="10" t="s">
        <v>138</v>
      </c>
      <c r="D53" s="10" t="s">
        <v>139</v>
      </c>
      <c r="E53" s="10">
        <v>112</v>
      </c>
      <c r="F53" s="10" t="s">
        <v>26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742000</v>
      </c>
      <c r="R53" s="11">
        <v>1113500</v>
      </c>
      <c r="S53" s="11">
        <f t="shared" si="8"/>
        <v>1855500</v>
      </c>
      <c r="T53" s="11">
        <f t="shared" ref="T53:T68" si="9">S53/12</f>
        <v>154625</v>
      </c>
      <c r="U53" s="12">
        <f t="shared" ref="U53:U67" si="10">S53+T53</f>
        <v>2010125</v>
      </c>
    </row>
    <row r="54" spans="1:21" x14ac:dyDescent="0.25">
      <c r="A54" s="27"/>
      <c r="B54" s="11">
        <v>2083678</v>
      </c>
      <c r="C54" s="10" t="s">
        <v>138</v>
      </c>
      <c r="D54" s="10" t="s">
        <v>139</v>
      </c>
      <c r="E54" s="10">
        <v>113</v>
      </c>
      <c r="F54" s="10" t="s">
        <v>22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519000</v>
      </c>
      <c r="R54" s="11">
        <v>779500</v>
      </c>
      <c r="S54" s="11">
        <f t="shared" si="8"/>
        <v>1298500</v>
      </c>
      <c r="T54" s="11">
        <f t="shared" si="9"/>
        <v>108208.33333333333</v>
      </c>
      <c r="U54" s="12"/>
    </row>
    <row r="55" spans="1:21" x14ac:dyDescent="0.25">
      <c r="A55" s="26">
        <v>29</v>
      </c>
      <c r="B55" s="11">
        <v>5528469</v>
      </c>
      <c r="C55" s="10" t="s">
        <v>140</v>
      </c>
      <c r="D55" s="10" t="s">
        <v>141</v>
      </c>
      <c r="E55" s="10">
        <v>112</v>
      </c>
      <c r="F55" s="10" t="s">
        <v>26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742000</v>
      </c>
      <c r="R55" s="11">
        <v>1113500</v>
      </c>
      <c r="S55" s="11">
        <f t="shared" si="8"/>
        <v>1855500</v>
      </c>
      <c r="T55" s="11">
        <f t="shared" si="9"/>
        <v>154625</v>
      </c>
      <c r="U55" s="12">
        <f t="shared" si="10"/>
        <v>2010125</v>
      </c>
    </row>
    <row r="56" spans="1:21" x14ac:dyDescent="0.25">
      <c r="A56" s="27"/>
      <c r="B56" s="11">
        <v>5528469</v>
      </c>
      <c r="C56" s="10" t="s">
        <v>140</v>
      </c>
      <c r="D56" s="10" t="s">
        <v>141</v>
      </c>
      <c r="E56" s="10">
        <v>113</v>
      </c>
      <c r="F56" s="10" t="s">
        <v>22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519000</v>
      </c>
      <c r="R56" s="11">
        <v>779500</v>
      </c>
      <c r="S56" s="11">
        <f t="shared" si="8"/>
        <v>1298500</v>
      </c>
      <c r="T56" s="11">
        <f t="shared" si="9"/>
        <v>108208.33333333333</v>
      </c>
      <c r="U56" s="12"/>
    </row>
    <row r="57" spans="1:21" x14ac:dyDescent="0.25">
      <c r="A57" s="26">
        <v>30</v>
      </c>
      <c r="B57" s="11">
        <v>3319095</v>
      </c>
      <c r="C57" s="10" t="s">
        <v>142</v>
      </c>
      <c r="D57" s="10" t="s">
        <v>143</v>
      </c>
      <c r="E57" s="10">
        <v>112</v>
      </c>
      <c r="F57" s="10" t="s">
        <v>26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742000</v>
      </c>
      <c r="R57" s="11">
        <v>1113500</v>
      </c>
      <c r="S57" s="11">
        <f t="shared" si="8"/>
        <v>1855500</v>
      </c>
      <c r="T57" s="11">
        <f t="shared" si="9"/>
        <v>154625</v>
      </c>
      <c r="U57" s="12">
        <f t="shared" si="10"/>
        <v>2010125</v>
      </c>
    </row>
    <row r="58" spans="1:21" x14ac:dyDescent="0.25">
      <c r="A58" s="27"/>
      <c r="B58" s="11">
        <v>3319095</v>
      </c>
      <c r="C58" s="10" t="s">
        <v>142</v>
      </c>
      <c r="D58" s="10" t="s">
        <v>143</v>
      </c>
      <c r="E58" s="10">
        <v>113</v>
      </c>
      <c r="F58" s="10" t="s">
        <v>22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519000</v>
      </c>
      <c r="R58" s="11">
        <v>779500</v>
      </c>
      <c r="S58" s="11">
        <f t="shared" si="8"/>
        <v>1298500</v>
      </c>
      <c r="T58" s="11">
        <f t="shared" si="9"/>
        <v>108208.33333333333</v>
      </c>
      <c r="U58" s="12"/>
    </row>
    <row r="59" spans="1:21" x14ac:dyDescent="0.25">
      <c r="A59" s="26">
        <v>31</v>
      </c>
      <c r="B59" s="11">
        <v>1570419</v>
      </c>
      <c r="C59" s="10" t="s">
        <v>144</v>
      </c>
      <c r="D59" s="10" t="s">
        <v>145</v>
      </c>
      <c r="E59" s="10">
        <v>112</v>
      </c>
      <c r="F59" s="10" t="s">
        <v>26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742000</v>
      </c>
      <c r="R59" s="11">
        <v>1113500</v>
      </c>
      <c r="S59" s="11">
        <f t="shared" si="8"/>
        <v>1855500</v>
      </c>
      <c r="T59" s="11">
        <f t="shared" si="9"/>
        <v>154625</v>
      </c>
      <c r="U59" s="12">
        <f t="shared" si="10"/>
        <v>2010125</v>
      </c>
    </row>
    <row r="60" spans="1:21" x14ac:dyDescent="0.25">
      <c r="A60" s="27"/>
      <c r="B60" s="11">
        <v>1570419</v>
      </c>
      <c r="C60" s="10" t="s">
        <v>144</v>
      </c>
      <c r="D60" s="10" t="s">
        <v>145</v>
      </c>
      <c r="E60" s="10">
        <v>113</v>
      </c>
      <c r="F60" s="10" t="s">
        <v>22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519000</v>
      </c>
      <c r="R60" s="11">
        <v>779500</v>
      </c>
      <c r="S60" s="11">
        <f t="shared" si="8"/>
        <v>1298500</v>
      </c>
      <c r="T60" s="11">
        <f t="shared" si="9"/>
        <v>108208.33333333333</v>
      </c>
      <c r="U60" s="12"/>
    </row>
    <row r="61" spans="1:21" x14ac:dyDescent="0.25">
      <c r="A61" s="26">
        <v>32</v>
      </c>
      <c r="B61" s="11">
        <v>1692644</v>
      </c>
      <c r="C61" s="10" t="s">
        <v>146</v>
      </c>
      <c r="D61" s="10" t="s">
        <v>147</v>
      </c>
      <c r="E61" s="10">
        <v>112</v>
      </c>
      <c r="F61" s="10" t="s">
        <v>26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742000</v>
      </c>
      <c r="R61" s="11">
        <v>1113500</v>
      </c>
      <c r="S61" s="11">
        <f t="shared" si="8"/>
        <v>1855500</v>
      </c>
      <c r="T61" s="11">
        <f t="shared" si="9"/>
        <v>154625</v>
      </c>
      <c r="U61" s="12">
        <f t="shared" si="10"/>
        <v>2010125</v>
      </c>
    </row>
    <row r="62" spans="1:21" x14ac:dyDescent="0.25">
      <c r="A62" s="27"/>
      <c r="B62" s="11">
        <v>1692644</v>
      </c>
      <c r="C62" s="10" t="s">
        <v>146</v>
      </c>
      <c r="D62" s="10" t="s">
        <v>147</v>
      </c>
      <c r="E62" s="10">
        <v>113</v>
      </c>
      <c r="F62" s="10" t="s">
        <v>22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519000</v>
      </c>
      <c r="R62" s="11">
        <v>779500</v>
      </c>
      <c r="S62" s="11">
        <f t="shared" si="8"/>
        <v>1298500</v>
      </c>
      <c r="T62" s="11">
        <f t="shared" si="9"/>
        <v>108208.33333333333</v>
      </c>
      <c r="U62" s="12"/>
    </row>
    <row r="63" spans="1:21" x14ac:dyDescent="0.25">
      <c r="A63" s="26">
        <v>33</v>
      </c>
      <c r="B63" s="11">
        <v>3717138</v>
      </c>
      <c r="C63" s="10" t="s">
        <v>148</v>
      </c>
      <c r="D63" s="10" t="s">
        <v>149</v>
      </c>
      <c r="E63" s="10">
        <v>112</v>
      </c>
      <c r="F63" s="10" t="s">
        <v>26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742000</v>
      </c>
      <c r="R63" s="11">
        <v>1113500</v>
      </c>
      <c r="S63" s="11">
        <f t="shared" si="8"/>
        <v>1855500</v>
      </c>
      <c r="T63" s="11">
        <f t="shared" si="9"/>
        <v>154625</v>
      </c>
      <c r="U63" s="12">
        <f t="shared" si="10"/>
        <v>2010125</v>
      </c>
    </row>
    <row r="64" spans="1:21" x14ac:dyDescent="0.25">
      <c r="A64" s="27"/>
      <c r="B64" s="11">
        <v>3717138</v>
      </c>
      <c r="C64" s="10" t="s">
        <v>148</v>
      </c>
      <c r="D64" s="10" t="s">
        <v>149</v>
      </c>
      <c r="E64" s="10">
        <v>113</v>
      </c>
      <c r="F64" s="10" t="s">
        <v>22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519000</v>
      </c>
      <c r="R64" s="11">
        <v>779500</v>
      </c>
      <c r="S64" s="11">
        <f t="shared" si="8"/>
        <v>1298500</v>
      </c>
      <c r="T64" s="11">
        <f t="shared" si="9"/>
        <v>108208.33333333333</v>
      </c>
      <c r="U64" s="12"/>
    </row>
    <row r="65" spans="1:22" x14ac:dyDescent="0.25">
      <c r="A65" s="26">
        <v>34</v>
      </c>
      <c r="B65" s="11">
        <v>2411652</v>
      </c>
      <c r="C65" s="10" t="s">
        <v>150</v>
      </c>
      <c r="D65" s="10" t="s">
        <v>151</v>
      </c>
      <c r="E65" s="10">
        <v>112</v>
      </c>
      <c r="F65" s="10" t="s">
        <v>26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v>742000</v>
      </c>
      <c r="R65" s="11">
        <v>1113500</v>
      </c>
      <c r="S65" s="11">
        <f t="shared" si="8"/>
        <v>1855500</v>
      </c>
      <c r="T65" s="11">
        <f t="shared" si="9"/>
        <v>154625</v>
      </c>
      <c r="U65" s="12">
        <f t="shared" si="10"/>
        <v>2010125</v>
      </c>
    </row>
    <row r="66" spans="1:22" x14ac:dyDescent="0.25">
      <c r="A66" s="27"/>
      <c r="B66" s="11">
        <v>2411652</v>
      </c>
      <c r="C66" s="10" t="s">
        <v>150</v>
      </c>
      <c r="D66" s="10" t="s">
        <v>151</v>
      </c>
      <c r="E66" s="10">
        <v>113</v>
      </c>
      <c r="F66" s="10" t="s">
        <v>22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v>519000</v>
      </c>
      <c r="R66" s="11">
        <v>779500</v>
      </c>
      <c r="S66" s="11">
        <f t="shared" si="8"/>
        <v>1298500</v>
      </c>
      <c r="T66" s="11">
        <f t="shared" si="9"/>
        <v>108208.33333333333</v>
      </c>
      <c r="U66" s="12"/>
    </row>
    <row r="67" spans="1:22" x14ac:dyDescent="0.25">
      <c r="A67" s="26">
        <v>35</v>
      </c>
      <c r="B67" s="11">
        <v>5820954</v>
      </c>
      <c r="C67" s="10" t="s">
        <v>152</v>
      </c>
      <c r="D67" s="10" t="s">
        <v>153</v>
      </c>
      <c r="E67" s="10">
        <v>112</v>
      </c>
      <c r="F67" s="10" t="s">
        <v>26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742000</v>
      </c>
      <c r="R67" s="11">
        <v>1113500</v>
      </c>
      <c r="S67" s="11">
        <f t="shared" si="8"/>
        <v>1855500</v>
      </c>
      <c r="T67" s="11">
        <f t="shared" si="9"/>
        <v>154625</v>
      </c>
      <c r="U67" s="12">
        <f t="shared" si="10"/>
        <v>2010125</v>
      </c>
    </row>
    <row r="68" spans="1:22" x14ac:dyDescent="0.25">
      <c r="A68" s="27"/>
      <c r="B68" s="11">
        <v>5820954</v>
      </c>
      <c r="C68" s="10" t="s">
        <v>152</v>
      </c>
      <c r="D68" s="10" t="s">
        <v>153</v>
      </c>
      <c r="E68" s="10">
        <v>113</v>
      </c>
      <c r="F68" s="10" t="s">
        <v>22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519000</v>
      </c>
      <c r="R68" s="11">
        <v>779500</v>
      </c>
      <c r="S68" s="11">
        <f t="shared" si="8"/>
        <v>1298500</v>
      </c>
      <c r="T68" s="11">
        <f t="shared" si="9"/>
        <v>108208.33333333333</v>
      </c>
      <c r="U68" s="12"/>
    </row>
    <row r="69" spans="1:22" x14ac:dyDescent="0.25">
      <c r="A69" s="26">
        <v>36</v>
      </c>
      <c r="B69" s="11">
        <v>3695384</v>
      </c>
      <c r="C69" s="10" t="s">
        <v>114</v>
      </c>
      <c r="D69" s="10" t="s">
        <v>113</v>
      </c>
      <c r="E69" s="10">
        <v>144</v>
      </c>
      <c r="F69" s="10" t="s">
        <v>37</v>
      </c>
      <c r="G69" s="11">
        <v>1500000</v>
      </c>
      <c r="H69" s="11">
        <v>1500000</v>
      </c>
      <c r="I69" s="11">
        <v>1500000</v>
      </c>
      <c r="J69" s="11">
        <v>1500000</v>
      </c>
      <c r="K69" s="11">
        <v>1500000</v>
      </c>
      <c r="L69" s="11">
        <v>1500000</v>
      </c>
      <c r="M69" s="11">
        <v>1500000</v>
      </c>
      <c r="N69" s="11">
        <v>1500000</v>
      </c>
      <c r="O69" s="11">
        <v>1500000</v>
      </c>
      <c r="P69" s="11">
        <v>1500000</v>
      </c>
      <c r="Q69" s="11">
        <v>1500000</v>
      </c>
      <c r="R69" s="11">
        <v>1500000</v>
      </c>
      <c r="S69" s="11">
        <f t="shared" si="0"/>
        <v>18000000</v>
      </c>
      <c r="T69" s="11">
        <f t="shared" si="1"/>
        <v>1500000</v>
      </c>
      <c r="U69" s="12">
        <f t="shared" ref="U69:U73" si="11">S69+T69</f>
        <v>19500000</v>
      </c>
    </row>
    <row r="70" spans="1:22" x14ac:dyDescent="0.25">
      <c r="A70" s="27"/>
      <c r="B70" s="11">
        <v>5161399</v>
      </c>
      <c r="C70" s="10" t="s">
        <v>100</v>
      </c>
      <c r="D70" s="10" t="s">
        <v>101</v>
      </c>
      <c r="E70" s="10">
        <v>144</v>
      </c>
      <c r="F70" s="10" t="s">
        <v>37</v>
      </c>
      <c r="G70" s="11">
        <v>1000000</v>
      </c>
      <c r="H70" s="11">
        <v>1000000</v>
      </c>
      <c r="I70" s="11">
        <v>1000000</v>
      </c>
      <c r="J70" s="11">
        <v>1000000</v>
      </c>
      <c r="K70" s="11">
        <v>1000000</v>
      </c>
      <c r="L70" s="11">
        <v>1000000</v>
      </c>
      <c r="M70" s="11">
        <v>1000000</v>
      </c>
      <c r="N70" s="11">
        <v>1000000</v>
      </c>
      <c r="O70" s="11">
        <v>1000000</v>
      </c>
      <c r="P70" s="11">
        <v>1000000</v>
      </c>
      <c r="Q70" s="11">
        <v>1000000</v>
      </c>
      <c r="R70" s="11">
        <v>1000000</v>
      </c>
      <c r="S70" s="11">
        <f t="shared" si="0"/>
        <v>12000000</v>
      </c>
      <c r="T70" s="11">
        <f t="shared" si="1"/>
        <v>1000000</v>
      </c>
      <c r="U70" s="12">
        <f t="shared" si="11"/>
        <v>13000000</v>
      </c>
    </row>
    <row r="71" spans="1:22" x14ac:dyDescent="0.25">
      <c r="A71" s="26">
        <v>37</v>
      </c>
      <c r="B71" s="11">
        <v>6649754</v>
      </c>
      <c r="C71" s="10" t="s">
        <v>69</v>
      </c>
      <c r="D71" s="10" t="s">
        <v>70</v>
      </c>
      <c r="E71" s="10">
        <v>144</v>
      </c>
      <c r="F71" s="10" t="s">
        <v>37</v>
      </c>
      <c r="G71" s="11">
        <v>1300000</v>
      </c>
      <c r="H71" s="11">
        <v>1300000</v>
      </c>
      <c r="I71" s="11">
        <v>1300000</v>
      </c>
      <c r="J71" s="11">
        <v>1300000</v>
      </c>
      <c r="K71" s="11">
        <v>1300000</v>
      </c>
      <c r="L71" s="11">
        <v>1300000</v>
      </c>
      <c r="M71" s="11">
        <v>1300000</v>
      </c>
      <c r="N71" s="11">
        <v>1300000</v>
      </c>
      <c r="O71" s="11">
        <v>1300000</v>
      </c>
      <c r="P71" s="11">
        <v>1300000</v>
      </c>
      <c r="Q71" s="11">
        <v>1300000</v>
      </c>
      <c r="R71" s="11">
        <v>1300000</v>
      </c>
      <c r="S71" s="11">
        <f t="shared" si="0"/>
        <v>15600000</v>
      </c>
      <c r="T71" s="11">
        <f t="shared" si="1"/>
        <v>1300000</v>
      </c>
      <c r="U71" s="12">
        <f t="shared" si="11"/>
        <v>16900000</v>
      </c>
    </row>
    <row r="72" spans="1:22" x14ac:dyDescent="0.25">
      <c r="A72" s="27"/>
      <c r="B72" s="11">
        <v>5015408</v>
      </c>
      <c r="C72" s="10" t="s">
        <v>71</v>
      </c>
      <c r="D72" s="10" t="s">
        <v>72</v>
      </c>
      <c r="E72" s="10">
        <v>144</v>
      </c>
      <c r="F72" s="10" t="s">
        <v>37</v>
      </c>
      <c r="G72" s="11">
        <v>2700000</v>
      </c>
      <c r="H72" s="11">
        <v>2700000</v>
      </c>
      <c r="I72" s="11">
        <v>2700000</v>
      </c>
      <c r="J72" s="11">
        <v>2700000</v>
      </c>
      <c r="K72" s="11">
        <v>2700000</v>
      </c>
      <c r="L72" s="11">
        <v>2700000</v>
      </c>
      <c r="M72" s="11">
        <v>2700000</v>
      </c>
      <c r="N72" s="11">
        <v>2700000</v>
      </c>
      <c r="O72" s="11">
        <v>2700000</v>
      </c>
      <c r="P72" s="11">
        <v>2700000</v>
      </c>
      <c r="Q72" s="11"/>
      <c r="R72" s="11"/>
      <c r="S72" s="11">
        <f t="shared" si="0"/>
        <v>27000000</v>
      </c>
      <c r="T72" s="11">
        <f t="shared" si="1"/>
        <v>2250000</v>
      </c>
      <c r="U72" s="12">
        <f t="shared" si="11"/>
        <v>29250000</v>
      </c>
    </row>
    <row r="73" spans="1:22" x14ac:dyDescent="0.25">
      <c r="A73" s="10">
        <v>38</v>
      </c>
      <c r="B73" s="11">
        <v>5015890</v>
      </c>
      <c r="C73" s="10" t="s">
        <v>73</v>
      </c>
      <c r="D73" s="10" t="s">
        <v>74</v>
      </c>
      <c r="E73" s="10">
        <v>144</v>
      </c>
      <c r="F73" s="10" t="s">
        <v>37</v>
      </c>
      <c r="G73" s="11">
        <v>2000000</v>
      </c>
      <c r="H73" s="11">
        <v>2000000</v>
      </c>
      <c r="I73" s="11">
        <v>2000000</v>
      </c>
      <c r="J73" s="11">
        <v>2000000</v>
      </c>
      <c r="K73" s="11">
        <v>2000000</v>
      </c>
      <c r="L73" s="11">
        <v>2000000</v>
      </c>
      <c r="M73" s="11">
        <v>2000000</v>
      </c>
      <c r="N73" s="11">
        <v>2000000</v>
      </c>
      <c r="O73" s="11">
        <v>2000000</v>
      </c>
      <c r="P73" s="11">
        <v>2000000</v>
      </c>
      <c r="Q73" s="11">
        <v>2000000</v>
      </c>
      <c r="R73" s="11">
        <v>2000000</v>
      </c>
      <c r="S73" s="11">
        <f t="shared" si="0"/>
        <v>24000000</v>
      </c>
      <c r="T73" s="11">
        <f t="shared" si="1"/>
        <v>2000000</v>
      </c>
      <c r="U73" s="12">
        <f t="shared" si="11"/>
        <v>26000000</v>
      </c>
    </row>
    <row r="74" spans="1:22" x14ac:dyDescent="0.25">
      <c r="A74" s="26">
        <v>39</v>
      </c>
      <c r="B74" s="11">
        <v>5180755</v>
      </c>
      <c r="C74" s="10" t="s">
        <v>75</v>
      </c>
      <c r="D74" s="10" t="s">
        <v>76</v>
      </c>
      <c r="E74" s="10">
        <v>112</v>
      </c>
      <c r="F74" s="10" t="s">
        <v>26</v>
      </c>
      <c r="G74" s="11">
        <v>835000</v>
      </c>
      <c r="H74" s="11">
        <v>835000</v>
      </c>
      <c r="I74" s="11">
        <v>835000</v>
      </c>
      <c r="J74" s="11">
        <v>835000</v>
      </c>
      <c r="K74" s="11">
        <v>835000</v>
      </c>
      <c r="L74" s="11">
        <v>835000</v>
      </c>
      <c r="M74" s="11">
        <v>835000</v>
      </c>
      <c r="N74" s="11">
        <v>835000</v>
      </c>
      <c r="O74" s="11">
        <v>835000</v>
      </c>
      <c r="P74" s="11">
        <v>835000</v>
      </c>
      <c r="Q74" s="11"/>
      <c r="R74" s="11"/>
      <c r="S74" s="11">
        <f t="shared" si="0"/>
        <v>8350000</v>
      </c>
      <c r="T74" s="11">
        <f t="shared" si="1"/>
        <v>695833.33333333337</v>
      </c>
      <c r="U74" s="12">
        <f>S74+S75+T74+T75</f>
        <v>18091666.666666664</v>
      </c>
    </row>
    <row r="75" spans="1:22" x14ac:dyDescent="0.25">
      <c r="A75" s="27"/>
      <c r="B75" s="11">
        <v>5180755</v>
      </c>
      <c r="C75" s="10" t="s">
        <v>75</v>
      </c>
      <c r="D75" s="10" t="s">
        <v>76</v>
      </c>
      <c r="E75" s="10">
        <v>113</v>
      </c>
      <c r="F75" s="10" t="s">
        <v>22</v>
      </c>
      <c r="G75" s="11">
        <v>835000</v>
      </c>
      <c r="H75" s="11">
        <v>835000</v>
      </c>
      <c r="I75" s="11">
        <v>835000</v>
      </c>
      <c r="J75" s="11">
        <v>835000</v>
      </c>
      <c r="K75" s="11">
        <v>835000</v>
      </c>
      <c r="L75" s="11">
        <v>835000</v>
      </c>
      <c r="M75" s="11">
        <v>835000</v>
      </c>
      <c r="N75" s="11">
        <v>835000</v>
      </c>
      <c r="O75" s="11">
        <v>835000</v>
      </c>
      <c r="P75" s="11">
        <v>835000</v>
      </c>
      <c r="Q75" s="11"/>
      <c r="R75" s="11"/>
      <c r="S75" s="11">
        <f t="shared" si="0"/>
        <v>8350000</v>
      </c>
      <c r="T75" s="11">
        <f t="shared" si="1"/>
        <v>695833.33333333337</v>
      </c>
      <c r="U75" s="12"/>
    </row>
    <row r="76" spans="1:22" x14ac:dyDescent="0.25">
      <c r="A76" s="10">
        <v>40</v>
      </c>
      <c r="B76" s="11">
        <v>5622970</v>
      </c>
      <c r="C76" s="10" t="s">
        <v>77</v>
      </c>
      <c r="D76" s="10" t="s">
        <v>78</v>
      </c>
      <c r="E76" s="10">
        <v>144</v>
      </c>
      <c r="F76" s="10" t="s">
        <v>37</v>
      </c>
      <c r="G76" s="11">
        <v>1500000</v>
      </c>
      <c r="H76" s="11">
        <v>1500000</v>
      </c>
      <c r="I76" s="11">
        <v>1500000</v>
      </c>
      <c r="J76" s="11">
        <v>1500000</v>
      </c>
      <c r="K76" s="11">
        <v>1500000</v>
      </c>
      <c r="L76" s="11">
        <v>1500000</v>
      </c>
      <c r="M76" s="11">
        <v>1500000</v>
      </c>
      <c r="N76" s="11">
        <v>1500000</v>
      </c>
      <c r="O76" s="11">
        <v>1500000</v>
      </c>
      <c r="P76" s="11">
        <v>1500000</v>
      </c>
      <c r="Q76" s="11">
        <v>1500000</v>
      </c>
      <c r="R76" s="11">
        <v>1500000</v>
      </c>
      <c r="S76" s="11">
        <f t="shared" si="0"/>
        <v>18000000</v>
      </c>
      <c r="T76" s="11">
        <f t="shared" si="1"/>
        <v>1500000</v>
      </c>
      <c r="U76" s="12">
        <f t="shared" ref="U76:U99" si="12">S76+T76</f>
        <v>19500000</v>
      </c>
    </row>
    <row r="77" spans="1:22" x14ac:dyDescent="0.25">
      <c r="A77" s="10">
        <v>41</v>
      </c>
      <c r="B77" s="11">
        <v>5528928</v>
      </c>
      <c r="C77" s="10" t="s">
        <v>121</v>
      </c>
      <c r="D77" s="10" t="s">
        <v>120</v>
      </c>
      <c r="E77" s="10">
        <v>144</v>
      </c>
      <c r="F77" s="10" t="s">
        <v>37</v>
      </c>
      <c r="G77" s="11">
        <v>1100000</v>
      </c>
      <c r="H77" s="11">
        <v>1100000</v>
      </c>
      <c r="I77" s="11">
        <v>1100000</v>
      </c>
      <c r="J77" s="11">
        <v>1100000</v>
      </c>
      <c r="K77" s="11">
        <v>1100000</v>
      </c>
      <c r="L77" s="11">
        <v>1100000</v>
      </c>
      <c r="M77" s="11">
        <v>1100000</v>
      </c>
      <c r="N77" s="11">
        <v>1100000</v>
      </c>
      <c r="O77" s="11">
        <v>1100000</v>
      </c>
      <c r="P77" s="11">
        <v>1100000</v>
      </c>
      <c r="Q77" s="11">
        <v>1100000</v>
      </c>
      <c r="R77" s="11">
        <v>1100000</v>
      </c>
      <c r="S77" s="11">
        <f t="shared" si="0"/>
        <v>13200000</v>
      </c>
      <c r="T77" s="11">
        <f t="shared" si="1"/>
        <v>1100000</v>
      </c>
      <c r="U77" s="12">
        <f t="shared" si="12"/>
        <v>14300000</v>
      </c>
    </row>
    <row r="78" spans="1:22" x14ac:dyDescent="0.25">
      <c r="A78" s="10">
        <v>42</v>
      </c>
      <c r="B78" s="11">
        <v>5053995</v>
      </c>
      <c r="C78" s="10" t="s">
        <v>122</v>
      </c>
      <c r="D78" s="10" t="s">
        <v>123</v>
      </c>
      <c r="E78" s="10">
        <v>144</v>
      </c>
      <c r="F78" s="10" t="s">
        <v>37</v>
      </c>
      <c r="G78" s="11">
        <v>1100000</v>
      </c>
      <c r="H78" s="11">
        <v>1100000</v>
      </c>
      <c r="I78" s="11">
        <v>1100000</v>
      </c>
      <c r="J78" s="11">
        <v>1100000</v>
      </c>
      <c r="K78" s="11">
        <v>1100000</v>
      </c>
      <c r="L78" s="11">
        <v>1100000</v>
      </c>
      <c r="M78" s="11">
        <v>1100000</v>
      </c>
      <c r="N78" s="11">
        <v>1100000</v>
      </c>
      <c r="O78" s="11">
        <v>1100000</v>
      </c>
      <c r="P78" s="11">
        <v>1100000</v>
      </c>
      <c r="Q78" s="11">
        <v>1100000</v>
      </c>
      <c r="R78" s="11">
        <v>1100000</v>
      </c>
      <c r="S78" s="11">
        <f t="shared" si="0"/>
        <v>13200000</v>
      </c>
      <c r="T78" s="11">
        <f t="shared" si="1"/>
        <v>1100000</v>
      </c>
      <c r="U78" s="12">
        <f>S78+T78</f>
        <v>14300000</v>
      </c>
    </row>
    <row r="79" spans="1:22" hidden="1" x14ac:dyDescent="0.25">
      <c r="A79" s="10">
        <v>43</v>
      </c>
      <c r="B79" s="11">
        <v>6311943</v>
      </c>
      <c r="C79" s="10" t="s">
        <v>124</v>
      </c>
      <c r="D79" s="10" t="s">
        <v>125</v>
      </c>
      <c r="E79" s="10">
        <v>144</v>
      </c>
      <c r="F79" s="10" t="s">
        <v>37</v>
      </c>
      <c r="G79" s="11"/>
      <c r="H79" s="11"/>
      <c r="I79" s="11"/>
      <c r="J79" s="11"/>
      <c r="K79" s="11"/>
      <c r="L79" s="11"/>
      <c r="M79" s="11"/>
      <c r="N79" s="11"/>
      <c r="O79" s="11">
        <v>1100000</v>
      </c>
      <c r="P79" s="11">
        <v>1100000</v>
      </c>
      <c r="Q79" s="11">
        <v>1100000</v>
      </c>
      <c r="R79" s="11">
        <v>1100000</v>
      </c>
      <c r="S79" s="11">
        <f t="shared" si="0"/>
        <v>4400000</v>
      </c>
      <c r="T79" s="11">
        <f t="shared" si="1"/>
        <v>366666.66666666669</v>
      </c>
      <c r="U79" s="12">
        <f t="shared" si="12"/>
        <v>4766666.666666667</v>
      </c>
    </row>
    <row r="80" spans="1:22" x14ac:dyDescent="0.25">
      <c r="A80" s="10">
        <v>44</v>
      </c>
      <c r="B80" s="11">
        <v>6855622</v>
      </c>
      <c r="C80" s="10" t="s">
        <v>104</v>
      </c>
      <c r="D80" s="10" t="s">
        <v>99</v>
      </c>
      <c r="E80" s="10">
        <v>144</v>
      </c>
      <c r="F80" s="10" t="s">
        <v>37</v>
      </c>
      <c r="G80" s="11">
        <v>1400000</v>
      </c>
      <c r="H80" s="11">
        <v>1400000</v>
      </c>
      <c r="I80" s="11">
        <v>1400000</v>
      </c>
      <c r="J80" s="11">
        <v>1400000</v>
      </c>
      <c r="K80" s="11">
        <v>1400000</v>
      </c>
      <c r="L80" s="11">
        <v>1400000</v>
      </c>
      <c r="M80" s="11">
        <v>1400000</v>
      </c>
      <c r="N80" s="11">
        <v>1400000</v>
      </c>
      <c r="O80" s="11">
        <v>1400000</v>
      </c>
      <c r="P80" s="11">
        <v>1400000</v>
      </c>
      <c r="Q80" s="11">
        <v>850000</v>
      </c>
      <c r="R80" s="11"/>
      <c r="S80" s="11">
        <f>SUM(G80:R80)</f>
        <v>14850000</v>
      </c>
      <c r="T80" s="11">
        <f>S80/12</f>
        <v>1237500</v>
      </c>
      <c r="U80" s="12">
        <f>S80+T80</f>
        <v>16087500</v>
      </c>
      <c r="V80" s="13" t="s">
        <v>184</v>
      </c>
    </row>
    <row r="81" spans="1:21" x14ac:dyDescent="0.25">
      <c r="A81" s="10">
        <v>45</v>
      </c>
      <c r="B81" s="11">
        <v>7267377</v>
      </c>
      <c r="C81" s="10" t="s">
        <v>79</v>
      </c>
      <c r="D81" s="10" t="s">
        <v>80</v>
      </c>
      <c r="E81" s="10">
        <v>144</v>
      </c>
      <c r="F81" s="10" t="s">
        <v>37</v>
      </c>
      <c r="G81" s="11">
        <v>1000000</v>
      </c>
      <c r="H81" s="11">
        <v>1000000</v>
      </c>
      <c r="I81" s="11">
        <v>1000000</v>
      </c>
      <c r="J81" s="11">
        <v>1000000</v>
      </c>
      <c r="K81" s="11">
        <v>1000000</v>
      </c>
      <c r="L81" s="11">
        <v>1000000</v>
      </c>
      <c r="M81" s="11">
        <v>1000000</v>
      </c>
      <c r="N81" s="11">
        <v>1000000</v>
      </c>
      <c r="O81" s="11">
        <v>1000000</v>
      </c>
      <c r="P81" s="11">
        <v>1000000</v>
      </c>
      <c r="Q81" s="11">
        <v>1000000</v>
      </c>
      <c r="R81" s="11"/>
      <c r="S81" s="11">
        <f t="shared" si="0"/>
        <v>11000000</v>
      </c>
      <c r="T81" s="11">
        <f t="shared" si="1"/>
        <v>916666.66666666663</v>
      </c>
      <c r="U81" s="12">
        <f t="shared" si="12"/>
        <v>11916666.666666666</v>
      </c>
    </row>
    <row r="82" spans="1:21" x14ac:dyDescent="0.25">
      <c r="A82" s="10">
        <v>46</v>
      </c>
      <c r="B82" s="11">
        <v>5528929</v>
      </c>
      <c r="C82" s="10" t="s">
        <v>126</v>
      </c>
      <c r="D82" s="10" t="s">
        <v>127</v>
      </c>
      <c r="E82" s="10">
        <v>144</v>
      </c>
      <c r="F82" s="10" t="s">
        <v>37</v>
      </c>
      <c r="G82" s="11">
        <v>1400000</v>
      </c>
      <c r="H82" s="11">
        <v>1400000</v>
      </c>
      <c r="I82" s="11">
        <v>1400000</v>
      </c>
      <c r="J82" s="11">
        <v>1400000</v>
      </c>
      <c r="K82" s="11">
        <v>1400000</v>
      </c>
      <c r="L82" s="11">
        <v>1400000</v>
      </c>
      <c r="M82" s="11">
        <v>1400000</v>
      </c>
      <c r="N82" s="11">
        <v>1400000</v>
      </c>
      <c r="O82" s="11">
        <v>1400000</v>
      </c>
      <c r="P82" s="11">
        <v>1400000</v>
      </c>
      <c r="Q82" s="11"/>
      <c r="R82" s="11"/>
      <c r="S82" s="11">
        <f t="shared" si="0"/>
        <v>14000000</v>
      </c>
      <c r="T82" s="11">
        <f t="shared" si="1"/>
        <v>1166666.6666666667</v>
      </c>
      <c r="U82" s="12">
        <f t="shared" si="12"/>
        <v>15166666.666666666</v>
      </c>
    </row>
    <row r="83" spans="1:21" hidden="1" x14ac:dyDescent="0.25">
      <c r="A83" s="10">
        <v>47</v>
      </c>
      <c r="B83" s="11">
        <v>6363318</v>
      </c>
      <c r="C83" s="10" t="s">
        <v>108</v>
      </c>
      <c r="D83" s="10" t="s">
        <v>43</v>
      </c>
      <c r="E83" s="10">
        <v>144</v>
      </c>
      <c r="F83" s="10" t="s">
        <v>37</v>
      </c>
      <c r="G83" s="11"/>
      <c r="H83" s="11"/>
      <c r="I83" s="11"/>
      <c r="J83" s="11"/>
      <c r="K83" s="11">
        <v>1200000</v>
      </c>
      <c r="L83" s="11">
        <v>1200000</v>
      </c>
      <c r="M83" s="11">
        <v>1200000</v>
      </c>
      <c r="N83" s="11"/>
      <c r="O83" s="11"/>
      <c r="P83" s="11"/>
      <c r="Q83" s="11"/>
      <c r="R83" s="11"/>
      <c r="S83" s="11">
        <f t="shared" si="0"/>
        <v>3600000</v>
      </c>
      <c r="T83" s="11">
        <f t="shared" si="1"/>
        <v>300000</v>
      </c>
      <c r="U83" s="12">
        <f t="shared" si="12"/>
        <v>3900000</v>
      </c>
    </row>
    <row r="84" spans="1:21" hidden="1" x14ac:dyDescent="0.25">
      <c r="A84" s="10">
        <v>48</v>
      </c>
      <c r="B84" s="11">
        <v>4589953</v>
      </c>
      <c r="C84" s="10" t="s">
        <v>115</v>
      </c>
      <c r="D84" s="10" t="s">
        <v>81</v>
      </c>
      <c r="E84" s="10">
        <v>111</v>
      </c>
      <c r="F84" s="10" t="s">
        <v>21</v>
      </c>
      <c r="G84" s="11">
        <v>2520000</v>
      </c>
      <c r="H84" s="11">
        <v>2520000</v>
      </c>
      <c r="I84" s="11">
        <v>2520000</v>
      </c>
      <c r="J84" s="11">
        <v>2520000</v>
      </c>
      <c r="K84" s="11">
        <v>2520000</v>
      </c>
      <c r="L84" s="11">
        <v>2520000</v>
      </c>
      <c r="M84" s="11"/>
      <c r="N84" s="11"/>
      <c r="O84" s="11"/>
      <c r="P84" s="11"/>
      <c r="Q84" s="11"/>
      <c r="R84" s="11"/>
      <c r="S84" s="11">
        <f t="shared" si="0"/>
        <v>15120000</v>
      </c>
      <c r="T84" s="11">
        <f t="shared" si="1"/>
        <v>1260000</v>
      </c>
      <c r="U84" s="12">
        <f t="shared" si="12"/>
        <v>16380000</v>
      </c>
    </row>
    <row r="85" spans="1:21" x14ac:dyDescent="0.25">
      <c r="A85" s="10">
        <v>49</v>
      </c>
      <c r="B85" s="11">
        <v>4771709</v>
      </c>
      <c r="C85" s="10" t="s">
        <v>82</v>
      </c>
      <c r="D85" s="10" t="s">
        <v>83</v>
      </c>
      <c r="E85" s="10">
        <v>144</v>
      </c>
      <c r="F85" s="10" t="s">
        <v>37</v>
      </c>
      <c r="G85" s="11">
        <v>1000000</v>
      </c>
      <c r="H85" s="11">
        <v>1000000</v>
      </c>
      <c r="I85" s="11">
        <v>1000000</v>
      </c>
      <c r="J85" s="11">
        <v>1000000</v>
      </c>
      <c r="K85" s="11">
        <v>1000000</v>
      </c>
      <c r="L85" s="11">
        <v>1000000</v>
      </c>
      <c r="M85" s="11">
        <v>1000000</v>
      </c>
      <c r="N85" s="11">
        <v>1000000</v>
      </c>
      <c r="O85" s="11">
        <v>1000000</v>
      </c>
      <c r="P85" s="11">
        <v>1000000</v>
      </c>
      <c r="Q85" s="11">
        <v>1000000</v>
      </c>
      <c r="R85" s="11"/>
      <c r="S85" s="11">
        <f t="shared" si="0"/>
        <v>11000000</v>
      </c>
      <c r="T85" s="11">
        <f t="shared" si="1"/>
        <v>916666.66666666663</v>
      </c>
      <c r="U85" s="12">
        <f t="shared" si="12"/>
        <v>11916666.666666666</v>
      </c>
    </row>
    <row r="86" spans="1:21" hidden="1" x14ac:dyDescent="0.25">
      <c r="A86" s="10">
        <v>50</v>
      </c>
      <c r="B86" s="11">
        <v>4866342</v>
      </c>
      <c r="C86" s="10" t="s">
        <v>84</v>
      </c>
      <c r="D86" s="10" t="s">
        <v>85</v>
      </c>
      <c r="E86" s="10">
        <v>144</v>
      </c>
      <c r="F86" s="10" t="s">
        <v>37</v>
      </c>
      <c r="G86" s="11"/>
      <c r="H86" s="11"/>
      <c r="I86" s="11">
        <v>1000000</v>
      </c>
      <c r="J86" s="11">
        <v>1000000</v>
      </c>
      <c r="K86" s="11">
        <v>1000000</v>
      </c>
      <c r="L86" s="11">
        <v>1000000</v>
      </c>
      <c r="M86" s="11">
        <v>1000000</v>
      </c>
      <c r="N86" s="11">
        <v>1000000</v>
      </c>
      <c r="O86" s="11"/>
      <c r="P86" s="11"/>
      <c r="Q86" s="11"/>
      <c r="R86" s="11"/>
      <c r="S86" s="11">
        <f t="shared" si="0"/>
        <v>6000000</v>
      </c>
      <c r="T86" s="11">
        <f t="shared" si="1"/>
        <v>500000</v>
      </c>
      <c r="U86" s="12">
        <f t="shared" si="12"/>
        <v>6500000</v>
      </c>
    </row>
    <row r="87" spans="1:21" x14ac:dyDescent="0.25">
      <c r="A87" s="10">
        <v>51</v>
      </c>
      <c r="B87" s="11">
        <v>5053882</v>
      </c>
      <c r="C87" s="10" t="s">
        <v>86</v>
      </c>
      <c r="D87" s="10" t="s">
        <v>87</v>
      </c>
      <c r="E87" s="10">
        <v>144</v>
      </c>
      <c r="F87" s="10" t="s">
        <v>37</v>
      </c>
      <c r="G87" s="11">
        <v>1000000</v>
      </c>
      <c r="H87" s="11">
        <v>1000000</v>
      </c>
      <c r="I87" s="11">
        <v>1000000</v>
      </c>
      <c r="J87" s="11">
        <v>1000000</v>
      </c>
      <c r="K87" s="11">
        <v>1000000</v>
      </c>
      <c r="L87" s="11">
        <v>1000000</v>
      </c>
      <c r="M87" s="11">
        <v>1000000</v>
      </c>
      <c r="N87" s="11">
        <v>1000000</v>
      </c>
      <c r="O87" s="11">
        <v>1000000</v>
      </c>
      <c r="P87" s="11">
        <v>1000000</v>
      </c>
      <c r="Q87" s="11">
        <v>1000000</v>
      </c>
      <c r="R87" s="11">
        <v>1000000</v>
      </c>
      <c r="S87" s="11">
        <f t="shared" si="0"/>
        <v>12000000</v>
      </c>
      <c r="T87" s="11">
        <f t="shared" si="1"/>
        <v>1000000</v>
      </c>
      <c r="U87" s="12">
        <f t="shared" si="12"/>
        <v>13000000</v>
      </c>
    </row>
    <row r="88" spans="1:21" x14ac:dyDescent="0.25">
      <c r="A88" s="10">
        <v>52</v>
      </c>
      <c r="B88" s="11">
        <v>1330960</v>
      </c>
      <c r="C88" s="10" t="s">
        <v>88</v>
      </c>
      <c r="D88" s="10" t="s">
        <v>89</v>
      </c>
      <c r="E88" s="10">
        <v>144</v>
      </c>
      <c r="F88" s="10" t="s">
        <v>37</v>
      </c>
      <c r="G88" s="11">
        <v>2000000</v>
      </c>
      <c r="H88" s="11">
        <v>2000000</v>
      </c>
      <c r="I88" s="11">
        <v>2000000</v>
      </c>
      <c r="J88" s="11">
        <v>2000000</v>
      </c>
      <c r="K88" s="11">
        <v>2000000</v>
      </c>
      <c r="L88" s="11">
        <v>2000000</v>
      </c>
      <c r="M88" s="11">
        <v>2000000</v>
      </c>
      <c r="N88" s="11">
        <v>2000000</v>
      </c>
      <c r="O88" s="11">
        <v>2000000</v>
      </c>
      <c r="P88" s="11">
        <v>2000000</v>
      </c>
      <c r="Q88" s="11"/>
      <c r="R88" s="11"/>
      <c r="S88" s="11">
        <f t="shared" si="0"/>
        <v>20000000</v>
      </c>
      <c r="T88" s="11">
        <f t="shared" si="1"/>
        <v>1666666.6666666667</v>
      </c>
      <c r="U88" s="12">
        <f t="shared" si="12"/>
        <v>21666666.666666668</v>
      </c>
    </row>
    <row r="89" spans="1:21" x14ac:dyDescent="0.25">
      <c r="A89" s="10">
        <v>53</v>
      </c>
      <c r="B89" s="11">
        <v>5162547</v>
      </c>
      <c r="C89" s="10" t="s">
        <v>128</v>
      </c>
      <c r="D89" s="10" t="s">
        <v>98</v>
      </c>
      <c r="E89" s="10">
        <v>144</v>
      </c>
      <c r="F89" s="10" t="s">
        <v>37</v>
      </c>
      <c r="G89" s="11">
        <v>1000000</v>
      </c>
      <c r="H89" s="11">
        <v>1000000</v>
      </c>
      <c r="I89" s="11">
        <v>1000000</v>
      </c>
      <c r="J89" s="11">
        <v>1000000</v>
      </c>
      <c r="K89" s="11">
        <v>1000000</v>
      </c>
      <c r="L89" s="11">
        <v>1000000</v>
      </c>
      <c r="M89" s="11">
        <v>1000000</v>
      </c>
      <c r="N89" s="11">
        <v>1000000</v>
      </c>
      <c r="O89" s="11">
        <v>1000000</v>
      </c>
      <c r="P89" s="11">
        <v>1000000</v>
      </c>
      <c r="Q89" s="11">
        <v>1000000</v>
      </c>
      <c r="R89" s="11">
        <v>1000000</v>
      </c>
      <c r="S89" s="11">
        <f t="shared" si="0"/>
        <v>12000000</v>
      </c>
      <c r="T89" s="11">
        <f t="shared" si="1"/>
        <v>1000000</v>
      </c>
      <c r="U89" s="12">
        <f t="shared" si="12"/>
        <v>13000000</v>
      </c>
    </row>
    <row r="90" spans="1:21" x14ac:dyDescent="0.25">
      <c r="A90" s="10">
        <v>54</v>
      </c>
      <c r="B90" s="11">
        <v>1517613</v>
      </c>
      <c r="C90" s="10" t="s">
        <v>102</v>
      </c>
      <c r="D90" s="10" t="s">
        <v>103</v>
      </c>
      <c r="E90" s="10">
        <v>144</v>
      </c>
      <c r="F90" s="10" t="s">
        <v>37</v>
      </c>
      <c r="G90" s="11">
        <v>500000</v>
      </c>
      <c r="H90" s="11">
        <v>500000</v>
      </c>
      <c r="I90" s="11">
        <v>500000</v>
      </c>
      <c r="J90" s="11">
        <v>500000</v>
      </c>
      <c r="K90" s="11">
        <v>500000</v>
      </c>
      <c r="L90" s="11">
        <v>500000</v>
      </c>
      <c r="M90" s="11">
        <v>500000</v>
      </c>
      <c r="N90" s="11">
        <v>500000</v>
      </c>
      <c r="O90" s="11">
        <v>500000</v>
      </c>
      <c r="P90" s="11">
        <v>500000</v>
      </c>
      <c r="Q90" s="11"/>
      <c r="R90" s="11"/>
      <c r="S90" s="11">
        <f t="shared" si="0"/>
        <v>5000000</v>
      </c>
      <c r="T90" s="11">
        <f t="shared" si="1"/>
        <v>416666.66666666669</v>
      </c>
      <c r="U90" s="12">
        <f t="shared" si="12"/>
        <v>5416666.666666667</v>
      </c>
    </row>
    <row r="91" spans="1:21" x14ac:dyDescent="0.25">
      <c r="A91" s="10">
        <v>55</v>
      </c>
      <c r="B91" s="11">
        <v>2946970</v>
      </c>
      <c r="C91" s="10" t="s">
        <v>105</v>
      </c>
      <c r="D91" s="10" t="s">
        <v>106</v>
      </c>
      <c r="E91" s="10">
        <v>144</v>
      </c>
      <c r="F91" s="10" t="s">
        <v>37</v>
      </c>
      <c r="G91" s="11">
        <v>2000000</v>
      </c>
      <c r="H91" s="11">
        <v>2000000</v>
      </c>
      <c r="I91" s="11">
        <v>2000000</v>
      </c>
      <c r="J91" s="11">
        <v>2000000</v>
      </c>
      <c r="K91" s="11">
        <v>2000000</v>
      </c>
      <c r="L91" s="11">
        <v>2000000</v>
      </c>
      <c r="M91" s="11">
        <v>2000000</v>
      </c>
      <c r="N91" s="11">
        <v>2000000</v>
      </c>
      <c r="O91" s="11">
        <v>2000000</v>
      </c>
      <c r="P91" s="11">
        <v>2000000</v>
      </c>
      <c r="Q91" s="11">
        <v>2000000</v>
      </c>
      <c r="R91" s="11">
        <v>2000000</v>
      </c>
      <c r="S91" s="11">
        <f t="shared" si="0"/>
        <v>24000000</v>
      </c>
      <c r="T91" s="11">
        <f t="shared" si="1"/>
        <v>2000000</v>
      </c>
      <c r="U91" s="12">
        <f t="shared" si="12"/>
        <v>26000000</v>
      </c>
    </row>
    <row r="92" spans="1:21" x14ac:dyDescent="0.25">
      <c r="A92" s="10">
        <v>56</v>
      </c>
      <c r="B92" s="11">
        <v>2236928</v>
      </c>
      <c r="C92" s="10" t="s">
        <v>129</v>
      </c>
      <c r="D92" s="10" t="s">
        <v>107</v>
      </c>
      <c r="E92" s="10">
        <v>144</v>
      </c>
      <c r="F92" s="10" t="s">
        <v>37</v>
      </c>
      <c r="G92" s="11">
        <v>500000</v>
      </c>
      <c r="H92" s="11">
        <v>500000</v>
      </c>
      <c r="I92" s="11">
        <v>500000</v>
      </c>
      <c r="J92" s="11">
        <v>500000</v>
      </c>
      <c r="K92" s="11">
        <v>500000</v>
      </c>
      <c r="L92" s="11">
        <v>500000</v>
      </c>
      <c r="M92" s="11">
        <v>500000</v>
      </c>
      <c r="N92" s="11">
        <v>500000</v>
      </c>
      <c r="O92" s="11">
        <v>500000</v>
      </c>
      <c r="P92" s="11">
        <v>500000</v>
      </c>
      <c r="Q92" s="11">
        <v>500000</v>
      </c>
      <c r="R92" s="11">
        <v>500000</v>
      </c>
      <c r="S92" s="11">
        <f t="shared" si="0"/>
        <v>6000000</v>
      </c>
      <c r="T92" s="11">
        <f t="shared" si="1"/>
        <v>500000</v>
      </c>
      <c r="U92" s="12">
        <f t="shared" si="12"/>
        <v>6500000</v>
      </c>
    </row>
    <row r="93" spans="1:21" x14ac:dyDescent="0.25">
      <c r="A93" s="10">
        <v>57</v>
      </c>
      <c r="B93" s="11">
        <v>6363255</v>
      </c>
      <c r="C93" s="10" t="s">
        <v>109</v>
      </c>
      <c r="D93" s="10" t="s">
        <v>110</v>
      </c>
      <c r="E93" s="10">
        <v>144</v>
      </c>
      <c r="F93" s="10" t="s">
        <v>37</v>
      </c>
      <c r="G93" s="11">
        <v>2000000</v>
      </c>
      <c r="H93" s="11">
        <v>2000000</v>
      </c>
      <c r="I93" s="11">
        <v>2000000</v>
      </c>
      <c r="J93" s="11">
        <v>2000000</v>
      </c>
      <c r="K93" s="11">
        <v>2000000</v>
      </c>
      <c r="L93" s="11">
        <v>2000000</v>
      </c>
      <c r="M93" s="11">
        <v>2000000</v>
      </c>
      <c r="N93" s="11">
        <v>2000000</v>
      </c>
      <c r="O93" s="11"/>
      <c r="P93" s="11"/>
      <c r="Q93" s="11"/>
      <c r="R93" s="11"/>
      <c r="S93" s="11">
        <f t="shared" si="0"/>
        <v>16000000</v>
      </c>
      <c r="T93" s="11">
        <f t="shared" si="1"/>
        <v>1333333.3333333333</v>
      </c>
      <c r="U93" s="12">
        <f t="shared" si="12"/>
        <v>17333333.333333332</v>
      </c>
    </row>
    <row r="94" spans="1:21" x14ac:dyDescent="0.25">
      <c r="A94" s="10">
        <v>58</v>
      </c>
      <c r="B94" s="11">
        <v>2696456</v>
      </c>
      <c r="C94" s="10" t="s">
        <v>111</v>
      </c>
      <c r="D94" s="10" t="s">
        <v>112</v>
      </c>
      <c r="E94" s="10">
        <v>144</v>
      </c>
      <c r="F94" s="10" t="s">
        <v>37</v>
      </c>
      <c r="G94" s="11">
        <v>2000000</v>
      </c>
      <c r="H94" s="11">
        <v>2000000</v>
      </c>
      <c r="I94" s="11">
        <v>2000000</v>
      </c>
      <c r="J94" s="11">
        <v>2000000</v>
      </c>
      <c r="K94" s="11">
        <v>2000000</v>
      </c>
      <c r="L94" s="11">
        <v>2000000</v>
      </c>
      <c r="M94" s="11">
        <v>2000000</v>
      </c>
      <c r="N94" s="11">
        <v>2000000</v>
      </c>
      <c r="O94" s="11">
        <v>2000000</v>
      </c>
      <c r="P94" s="11">
        <v>2000000</v>
      </c>
      <c r="Q94" s="11">
        <v>2000000</v>
      </c>
      <c r="R94" s="11">
        <v>2000000</v>
      </c>
      <c r="S94" s="11">
        <f t="shared" si="0"/>
        <v>24000000</v>
      </c>
      <c r="T94" s="11">
        <f t="shared" si="1"/>
        <v>2000000</v>
      </c>
      <c r="U94" s="12">
        <f t="shared" si="12"/>
        <v>26000000</v>
      </c>
    </row>
    <row r="95" spans="1:21" x14ac:dyDescent="0.25">
      <c r="A95" s="10">
        <v>59</v>
      </c>
      <c r="B95" s="11">
        <v>2261338</v>
      </c>
      <c r="C95" s="10" t="s">
        <v>116</v>
      </c>
      <c r="D95" s="10" t="s">
        <v>117</v>
      </c>
      <c r="E95" s="10">
        <v>144</v>
      </c>
      <c r="F95" s="10" t="s">
        <v>37</v>
      </c>
      <c r="G95" s="11">
        <v>1200000</v>
      </c>
      <c r="H95" s="11">
        <v>1200000</v>
      </c>
      <c r="I95" s="11">
        <v>1200000</v>
      </c>
      <c r="J95" s="11">
        <v>1200000</v>
      </c>
      <c r="K95" s="11">
        <v>1200000</v>
      </c>
      <c r="L95" s="11">
        <v>1200000</v>
      </c>
      <c r="M95" s="11">
        <v>1200000</v>
      </c>
      <c r="N95" s="11">
        <v>1200000</v>
      </c>
      <c r="O95" s="11">
        <v>1200000</v>
      </c>
      <c r="P95" s="11"/>
      <c r="Q95" s="11"/>
      <c r="R95" s="11"/>
      <c r="S95" s="11">
        <f t="shared" si="0"/>
        <v>10800000</v>
      </c>
      <c r="T95" s="11">
        <f t="shared" si="1"/>
        <v>900000</v>
      </c>
      <c r="U95" s="12">
        <f t="shared" si="12"/>
        <v>11700000</v>
      </c>
    </row>
    <row r="96" spans="1:21" x14ac:dyDescent="0.25">
      <c r="A96" s="10">
        <v>60</v>
      </c>
      <c r="B96" s="11">
        <v>2934736</v>
      </c>
      <c r="C96" s="10" t="s">
        <v>130</v>
      </c>
      <c r="D96" s="10" t="s">
        <v>118</v>
      </c>
      <c r="E96" s="10">
        <v>144</v>
      </c>
      <c r="F96" s="10" t="s">
        <v>37</v>
      </c>
      <c r="G96" s="11">
        <v>800000</v>
      </c>
      <c r="H96" s="11">
        <v>800000</v>
      </c>
      <c r="I96" s="11">
        <v>800000</v>
      </c>
      <c r="J96" s="11">
        <v>800000</v>
      </c>
      <c r="K96" s="11">
        <v>800000</v>
      </c>
      <c r="L96" s="11">
        <v>800000</v>
      </c>
      <c r="M96" s="11">
        <v>800000</v>
      </c>
      <c r="N96" s="11">
        <v>800000</v>
      </c>
      <c r="O96" s="11">
        <v>800000</v>
      </c>
      <c r="P96" s="11">
        <v>800000</v>
      </c>
      <c r="Q96" s="11">
        <v>800000</v>
      </c>
      <c r="R96" s="11">
        <v>800000</v>
      </c>
      <c r="S96" s="11">
        <f t="shared" si="0"/>
        <v>9600000</v>
      </c>
      <c r="T96" s="11">
        <f t="shared" si="1"/>
        <v>800000</v>
      </c>
      <c r="U96" s="12">
        <f t="shared" si="12"/>
        <v>10400000</v>
      </c>
    </row>
    <row r="97" spans="1:22" x14ac:dyDescent="0.25">
      <c r="A97" s="10">
        <v>61</v>
      </c>
      <c r="B97" s="11">
        <v>1851031</v>
      </c>
      <c r="C97" s="10" t="s">
        <v>185</v>
      </c>
      <c r="D97" s="10" t="s">
        <v>186</v>
      </c>
      <c r="E97" s="10">
        <v>144</v>
      </c>
      <c r="F97" s="10" t="s">
        <v>37</v>
      </c>
      <c r="G97" s="11">
        <v>500000</v>
      </c>
      <c r="H97" s="11">
        <v>500000</v>
      </c>
      <c r="I97" s="11">
        <v>500000</v>
      </c>
      <c r="J97" s="11">
        <v>500000</v>
      </c>
      <c r="K97" s="11">
        <v>500000</v>
      </c>
      <c r="L97" s="11">
        <v>500000</v>
      </c>
      <c r="M97" s="11">
        <v>500000</v>
      </c>
      <c r="N97" s="11">
        <v>500000</v>
      </c>
      <c r="O97" s="11">
        <v>500000</v>
      </c>
      <c r="P97" s="11">
        <v>500000</v>
      </c>
      <c r="Q97" s="11">
        <v>500000</v>
      </c>
      <c r="R97" s="11"/>
      <c r="S97" s="11">
        <f t="shared" ref="S97" si="13">SUM(G97:R97)</f>
        <v>5500000</v>
      </c>
      <c r="T97" s="11">
        <f t="shared" ref="T97" si="14">S97/12</f>
        <v>458333.33333333331</v>
      </c>
      <c r="U97" s="12">
        <f t="shared" ref="U97:U98" si="15">S97+T97</f>
        <v>5958333.333333333</v>
      </c>
    </row>
    <row r="98" spans="1:22" x14ac:dyDescent="0.25">
      <c r="A98" s="10">
        <v>62</v>
      </c>
      <c r="B98" s="11">
        <v>2215706</v>
      </c>
      <c r="C98" s="10" t="s">
        <v>188</v>
      </c>
      <c r="D98" s="10" t="s">
        <v>189</v>
      </c>
      <c r="E98" s="10">
        <v>145</v>
      </c>
      <c r="F98" s="10" t="s">
        <v>23</v>
      </c>
      <c r="G98" s="11">
        <v>5500000</v>
      </c>
      <c r="H98" s="11">
        <v>5500000</v>
      </c>
      <c r="I98" s="11">
        <v>5500000</v>
      </c>
      <c r="J98" s="11">
        <v>5500000</v>
      </c>
      <c r="K98" s="11">
        <v>5500000</v>
      </c>
      <c r="L98" s="11">
        <v>5500000</v>
      </c>
      <c r="M98" s="11">
        <v>5500000</v>
      </c>
      <c r="N98" s="11">
        <v>5500000</v>
      </c>
      <c r="O98" s="11">
        <v>5500000</v>
      </c>
      <c r="P98" s="11">
        <v>5500000</v>
      </c>
      <c r="Q98" s="11">
        <v>5500000</v>
      </c>
      <c r="R98" s="11">
        <v>5500000</v>
      </c>
      <c r="S98" s="11">
        <f>SUM(G98:R98)</f>
        <v>66000000</v>
      </c>
      <c r="T98" s="11">
        <f>S98/12</f>
        <v>5500000</v>
      </c>
      <c r="U98" s="12">
        <f t="shared" si="15"/>
        <v>71500000</v>
      </c>
    </row>
    <row r="99" spans="1:22" x14ac:dyDescent="0.25">
      <c r="A99" s="10">
        <v>63</v>
      </c>
      <c r="B99" s="11">
        <v>2070453</v>
      </c>
      <c r="C99" s="10" t="s">
        <v>131</v>
      </c>
      <c r="D99" s="10" t="s">
        <v>132</v>
      </c>
      <c r="E99" s="10">
        <v>144</v>
      </c>
      <c r="F99" s="10" t="s">
        <v>37</v>
      </c>
      <c r="G99" s="11">
        <v>500000</v>
      </c>
      <c r="H99" s="11">
        <v>500000</v>
      </c>
      <c r="I99" s="11">
        <v>500000</v>
      </c>
      <c r="J99" s="11">
        <v>500000</v>
      </c>
      <c r="K99" s="11">
        <v>500000</v>
      </c>
      <c r="L99" s="11">
        <v>500000</v>
      </c>
      <c r="M99" s="11">
        <v>500000</v>
      </c>
      <c r="N99" s="11">
        <v>500000</v>
      </c>
      <c r="O99" s="11">
        <v>500000</v>
      </c>
      <c r="P99" s="11">
        <v>500000</v>
      </c>
      <c r="Q99" s="11">
        <v>500000</v>
      </c>
      <c r="R99" s="11">
        <v>500000</v>
      </c>
      <c r="S99" s="11">
        <f t="shared" ref="S99" si="16">SUM(G99:R99)</f>
        <v>6000000</v>
      </c>
      <c r="T99" s="11">
        <f t="shared" ref="T99" si="17">S99/12</f>
        <v>500000</v>
      </c>
      <c r="U99" s="12">
        <f t="shared" si="12"/>
        <v>6500000</v>
      </c>
    </row>
    <row r="100" spans="1:22" x14ac:dyDescent="0.25">
      <c r="A100" s="10">
        <v>64</v>
      </c>
      <c r="B100" s="11">
        <v>3460600</v>
      </c>
      <c r="C100" s="10" t="s">
        <v>154</v>
      </c>
      <c r="D100" s="10" t="s">
        <v>155</v>
      </c>
      <c r="E100" s="10">
        <v>111</v>
      </c>
      <c r="F100" s="10" t="s">
        <v>21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>
        <v>2100000</v>
      </c>
      <c r="R100" s="11">
        <v>3000000</v>
      </c>
      <c r="S100" s="11">
        <f>+Q100+R100</f>
        <v>5100000</v>
      </c>
      <c r="T100" s="11">
        <f>S100/12</f>
        <v>425000</v>
      </c>
      <c r="U100" s="12">
        <f t="shared" ref="U100" si="18">S100+T100</f>
        <v>5525000</v>
      </c>
      <c r="V100" s="14" t="s">
        <v>187</v>
      </c>
    </row>
    <row r="101" spans="1:22" x14ac:dyDescent="0.25">
      <c r="A101" s="10">
        <v>65</v>
      </c>
      <c r="B101" s="11">
        <v>5358922</v>
      </c>
      <c r="C101" s="10" t="s">
        <v>156</v>
      </c>
      <c r="D101" s="10" t="s">
        <v>157</v>
      </c>
      <c r="E101" s="10">
        <v>144</v>
      </c>
      <c r="F101" s="10" t="s">
        <v>37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>
        <v>2100000</v>
      </c>
      <c r="R101" s="11">
        <v>3000000</v>
      </c>
      <c r="S101" s="11">
        <f t="shared" ref="S101" si="19">+Q101+R101</f>
        <v>5100000</v>
      </c>
      <c r="T101" s="11">
        <f t="shared" ref="T101" si="20">S101/12</f>
        <v>425000</v>
      </c>
      <c r="U101" s="12">
        <f t="shared" ref="U101:U102" si="21">S101+T101</f>
        <v>5525000</v>
      </c>
    </row>
    <row r="102" spans="1:22" x14ac:dyDescent="0.25">
      <c r="A102" s="10">
        <v>66</v>
      </c>
      <c r="B102" s="11">
        <v>5042579</v>
      </c>
      <c r="C102" s="10" t="s">
        <v>158</v>
      </c>
      <c r="D102" s="10" t="s">
        <v>159</v>
      </c>
      <c r="E102" s="10">
        <v>145</v>
      </c>
      <c r="F102" s="10" t="s">
        <v>23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>
        <v>2333500</v>
      </c>
      <c r="R102" s="11">
        <v>3500000</v>
      </c>
      <c r="S102" s="11">
        <f>+Q102+R102</f>
        <v>5833500</v>
      </c>
      <c r="T102" s="11">
        <f>S102/12</f>
        <v>486125</v>
      </c>
      <c r="U102" s="12">
        <f t="shared" si="21"/>
        <v>6319625</v>
      </c>
    </row>
    <row r="103" spans="1:22" x14ac:dyDescent="0.25">
      <c r="A103" s="10">
        <v>67</v>
      </c>
      <c r="B103" s="10">
        <v>4764490</v>
      </c>
      <c r="C103" s="10" t="s">
        <v>160</v>
      </c>
      <c r="D103" s="10" t="s">
        <v>161</v>
      </c>
      <c r="E103" s="10">
        <v>144</v>
      </c>
      <c r="F103" s="10" t="s">
        <v>37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1467000</v>
      </c>
      <c r="R103" s="11">
        <v>2200000</v>
      </c>
      <c r="S103" s="11">
        <f>+Q103+R103</f>
        <v>3667000</v>
      </c>
      <c r="T103" s="11">
        <f>S103/12</f>
        <v>305583.33333333331</v>
      </c>
      <c r="U103" s="12">
        <f t="shared" ref="U103" si="22">S103+T103</f>
        <v>3972583.3333333335</v>
      </c>
    </row>
    <row r="104" spans="1:22" x14ac:dyDescent="0.25">
      <c r="A104" s="10">
        <v>68</v>
      </c>
      <c r="B104" s="11">
        <v>3958768</v>
      </c>
      <c r="C104" s="10" t="s">
        <v>162</v>
      </c>
      <c r="D104" s="10" t="s">
        <v>163</v>
      </c>
      <c r="E104" s="10">
        <v>144</v>
      </c>
      <c r="F104" s="10" t="s">
        <v>37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>
        <v>40000</v>
      </c>
      <c r="R104" s="11">
        <v>1200000</v>
      </c>
      <c r="S104" s="11">
        <f>+Q104+R104</f>
        <v>1240000</v>
      </c>
      <c r="T104" s="11">
        <f>S104/12</f>
        <v>103333.33333333333</v>
      </c>
      <c r="U104" s="12">
        <f t="shared" ref="U104" si="23">S104+T104</f>
        <v>1343333.3333333333</v>
      </c>
    </row>
    <row r="105" spans="1:22" x14ac:dyDescent="0.25">
      <c r="A105" s="10">
        <v>69</v>
      </c>
      <c r="B105" s="11">
        <v>5839993</v>
      </c>
      <c r="C105" s="10" t="s">
        <v>164</v>
      </c>
      <c r="D105" s="10" t="s">
        <v>165</v>
      </c>
      <c r="E105" s="10">
        <v>144</v>
      </c>
      <c r="F105" s="10" t="s">
        <v>37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>
        <v>500000</v>
      </c>
      <c r="S105" s="11">
        <f>+Q105+R105</f>
        <v>500000</v>
      </c>
      <c r="T105" s="11">
        <f>S105/12</f>
        <v>41666.666666666664</v>
      </c>
      <c r="U105" s="12">
        <f t="shared" ref="U105:U106" si="24">S105+T105</f>
        <v>541666.66666666663</v>
      </c>
      <c r="V105" s="15" t="s">
        <v>187</v>
      </c>
    </row>
    <row r="106" spans="1:22" x14ac:dyDescent="0.25">
      <c r="A106" s="10">
        <v>70</v>
      </c>
      <c r="B106" s="11">
        <v>1457142</v>
      </c>
      <c r="C106" s="10" t="s">
        <v>166</v>
      </c>
      <c r="D106" s="10" t="s">
        <v>51</v>
      </c>
      <c r="E106" s="10">
        <v>144</v>
      </c>
      <c r="F106" s="10" t="s">
        <v>37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v>633000</v>
      </c>
      <c r="S106" s="11">
        <v>633000</v>
      </c>
      <c r="T106" s="11">
        <f>S106/12</f>
        <v>52750</v>
      </c>
      <c r="U106" s="12">
        <f t="shared" si="24"/>
        <v>685750</v>
      </c>
    </row>
    <row r="107" spans="1:22" x14ac:dyDescent="0.25">
      <c r="A107" s="10">
        <v>71</v>
      </c>
      <c r="B107" s="11">
        <v>6115777</v>
      </c>
      <c r="C107" s="10" t="s">
        <v>167</v>
      </c>
      <c r="D107" s="10" t="s">
        <v>168</v>
      </c>
      <c r="E107" s="10">
        <v>144</v>
      </c>
      <c r="F107" s="10" t="s">
        <v>37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v>416000</v>
      </c>
      <c r="S107" s="11">
        <f t="shared" ref="S107:S112" si="25">+Q107+R107</f>
        <v>416000</v>
      </c>
      <c r="T107" s="11">
        <f t="shared" ref="T107:T114" si="26">S107/12</f>
        <v>34666.666666666664</v>
      </c>
      <c r="U107" s="12">
        <f t="shared" ref="U107:U114" si="27">S107+T107</f>
        <v>450666.66666666669</v>
      </c>
    </row>
    <row r="108" spans="1:22" x14ac:dyDescent="0.25">
      <c r="A108" s="10">
        <v>72</v>
      </c>
      <c r="B108" s="11">
        <v>5358876</v>
      </c>
      <c r="C108" s="10" t="s">
        <v>169</v>
      </c>
      <c r="D108" s="10" t="s">
        <v>170</v>
      </c>
      <c r="E108" s="10">
        <v>144</v>
      </c>
      <c r="F108" s="10" t="s">
        <v>37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>
        <v>433000</v>
      </c>
      <c r="R108" s="11">
        <v>1000000</v>
      </c>
      <c r="S108" s="11">
        <f t="shared" si="25"/>
        <v>1433000</v>
      </c>
      <c r="T108" s="11">
        <f>S108/12</f>
        <v>119416.66666666667</v>
      </c>
      <c r="U108" s="12">
        <f t="shared" si="27"/>
        <v>1552416.6666666667</v>
      </c>
    </row>
    <row r="109" spans="1:22" x14ac:dyDescent="0.25">
      <c r="A109" s="10">
        <v>73</v>
      </c>
      <c r="B109" s="11">
        <v>2072539</v>
      </c>
      <c r="C109" s="10" t="s">
        <v>171</v>
      </c>
      <c r="D109" s="10" t="s">
        <v>172</v>
      </c>
      <c r="E109" s="10">
        <v>144</v>
      </c>
      <c r="F109" s="10" t="s">
        <v>37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>
        <v>800000</v>
      </c>
      <c r="S109" s="11">
        <f t="shared" si="25"/>
        <v>800000</v>
      </c>
      <c r="T109" s="11">
        <f t="shared" si="26"/>
        <v>66666.666666666672</v>
      </c>
      <c r="U109" s="12">
        <f t="shared" si="27"/>
        <v>866666.66666666663</v>
      </c>
    </row>
    <row r="110" spans="1:22" x14ac:dyDescent="0.25">
      <c r="A110" s="10">
        <v>74</v>
      </c>
      <c r="B110" s="11">
        <v>1856657</v>
      </c>
      <c r="C110" s="10" t="s">
        <v>173</v>
      </c>
      <c r="D110" s="10" t="s">
        <v>174</v>
      </c>
      <c r="E110" s="10">
        <v>144</v>
      </c>
      <c r="F110" s="10" t="s">
        <v>37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>
        <v>200000</v>
      </c>
      <c r="R110" s="11">
        <v>500000</v>
      </c>
      <c r="S110" s="11">
        <f t="shared" si="25"/>
        <v>700000</v>
      </c>
      <c r="T110" s="11">
        <f>S110/12</f>
        <v>58333.333333333336</v>
      </c>
      <c r="U110" s="12">
        <f t="shared" si="27"/>
        <v>758333.33333333337</v>
      </c>
    </row>
    <row r="111" spans="1:22" x14ac:dyDescent="0.25">
      <c r="A111" s="10">
        <v>75</v>
      </c>
      <c r="B111" s="11">
        <v>5250741</v>
      </c>
      <c r="C111" s="10" t="s">
        <v>175</v>
      </c>
      <c r="D111" s="10" t="s">
        <v>176</v>
      </c>
      <c r="E111" s="10">
        <v>144</v>
      </c>
      <c r="F111" s="10" t="s">
        <v>37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>
        <v>480000</v>
      </c>
      <c r="R111" s="11">
        <v>1200000</v>
      </c>
      <c r="S111" s="11">
        <f t="shared" si="25"/>
        <v>1680000</v>
      </c>
      <c r="T111" s="11">
        <f t="shared" si="26"/>
        <v>140000</v>
      </c>
      <c r="U111" s="12">
        <f t="shared" si="27"/>
        <v>1820000</v>
      </c>
    </row>
    <row r="112" spans="1:22" x14ac:dyDescent="0.25">
      <c r="A112" s="10">
        <v>76</v>
      </c>
      <c r="B112" s="11">
        <v>5037149</v>
      </c>
      <c r="C112" s="10" t="s">
        <v>177</v>
      </c>
      <c r="D112" s="10" t="s">
        <v>178</v>
      </c>
      <c r="E112" s="10">
        <v>144</v>
      </c>
      <c r="F112" s="10" t="s">
        <v>37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>
        <v>1000000</v>
      </c>
      <c r="R112" s="11">
        <v>1000000</v>
      </c>
      <c r="S112" s="11">
        <f t="shared" si="25"/>
        <v>2000000</v>
      </c>
      <c r="T112" s="11">
        <f t="shared" si="26"/>
        <v>166666.66666666666</v>
      </c>
      <c r="U112" s="12">
        <f t="shared" si="27"/>
        <v>2166666.6666666665</v>
      </c>
    </row>
    <row r="113" spans="1:21" x14ac:dyDescent="0.25">
      <c r="A113" s="10">
        <v>77</v>
      </c>
      <c r="B113" s="11">
        <v>5818521</v>
      </c>
      <c r="C113" s="10" t="s">
        <v>179</v>
      </c>
      <c r="D113" s="10" t="s">
        <v>180</v>
      </c>
      <c r="E113" s="10">
        <v>144</v>
      </c>
      <c r="F113" s="10" t="s">
        <v>37</v>
      </c>
      <c r="G113" s="11">
        <v>500000</v>
      </c>
      <c r="H113" s="11">
        <v>500000</v>
      </c>
      <c r="I113" s="11">
        <v>500000</v>
      </c>
      <c r="J113" s="11">
        <v>500000</v>
      </c>
      <c r="K113" s="11">
        <v>500000</v>
      </c>
      <c r="L113" s="11">
        <v>500000</v>
      </c>
      <c r="M113" s="11">
        <v>500000</v>
      </c>
      <c r="N113" s="11">
        <v>500000</v>
      </c>
      <c r="O113" s="11">
        <v>500000</v>
      </c>
      <c r="P113" s="11">
        <v>500000</v>
      </c>
      <c r="Q113" s="11">
        <v>500000</v>
      </c>
      <c r="R113" s="11">
        <v>500000</v>
      </c>
      <c r="S113" s="11">
        <f t="shared" ref="S113" si="28">SUM(G113:R113)</f>
        <v>6000000</v>
      </c>
      <c r="T113" s="11">
        <f t="shared" si="26"/>
        <v>500000</v>
      </c>
      <c r="U113" s="12">
        <f t="shared" si="27"/>
        <v>6500000</v>
      </c>
    </row>
    <row r="114" spans="1:21" x14ac:dyDescent="0.25">
      <c r="A114" s="10">
        <v>78</v>
      </c>
      <c r="B114" s="11">
        <v>4011836</v>
      </c>
      <c r="C114" s="10" t="s">
        <v>181</v>
      </c>
      <c r="D114" s="10" t="s">
        <v>182</v>
      </c>
      <c r="E114" s="10">
        <v>144</v>
      </c>
      <c r="F114" s="10" t="s">
        <v>37</v>
      </c>
      <c r="G114" s="11">
        <v>2000000</v>
      </c>
      <c r="H114" s="11">
        <v>2000000</v>
      </c>
      <c r="I114" s="11">
        <v>2000000</v>
      </c>
      <c r="J114" s="11">
        <v>2000000</v>
      </c>
      <c r="K114" s="11">
        <v>2000000</v>
      </c>
      <c r="L114" s="11">
        <v>2000000</v>
      </c>
      <c r="M114" s="11">
        <v>2000000</v>
      </c>
      <c r="N114" s="11">
        <v>2000000</v>
      </c>
      <c r="O114" s="11">
        <v>2000000</v>
      </c>
      <c r="P114" s="11">
        <v>2000000</v>
      </c>
      <c r="Q114" s="11">
        <v>2000000</v>
      </c>
      <c r="R114" s="11">
        <v>2000000</v>
      </c>
      <c r="S114" s="11">
        <f t="shared" ref="S114" si="29">SUM(G114:R114)</f>
        <v>24000000</v>
      </c>
      <c r="T114" s="11">
        <f t="shared" si="26"/>
        <v>2000000</v>
      </c>
      <c r="U114" s="12">
        <f t="shared" si="27"/>
        <v>26000000</v>
      </c>
    </row>
    <row r="115" spans="1:21" x14ac:dyDescent="0.25">
      <c r="A115" s="19" t="s">
        <v>93</v>
      </c>
      <c r="B115" s="20"/>
      <c r="C115" s="20"/>
      <c r="D115" s="20"/>
      <c r="E115" s="20"/>
      <c r="F115" s="21"/>
      <c r="G115" s="16">
        <f t="shared" ref="G115:U115" si="30">SUM(G10:G114)</f>
        <v>98400000</v>
      </c>
      <c r="H115" s="16">
        <f t="shared" si="30"/>
        <v>98400000</v>
      </c>
      <c r="I115" s="16">
        <f t="shared" si="30"/>
        <v>99400000</v>
      </c>
      <c r="J115" s="16">
        <f t="shared" si="30"/>
        <v>99400000</v>
      </c>
      <c r="K115" s="16">
        <f t="shared" si="30"/>
        <v>100600000</v>
      </c>
      <c r="L115" s="16">
        <f t="shared" si="30"/>
        <v>100600000</v>
      </c>
      <c r="M115" s="16">
        <f t="shared" si="30"/>
        <v>98080000</v>
      </c>
      <c r="N115" s="16">
        <f t="shared" si="30"/>
        <v>96880000</v>
      </c>
      <c r="O115" s="16">
        <f t="shared" si="30"/>
        <v>92380000</v>
      </c>
      <c r="P115" s="16">
        <f t="shared" si="30"/>
        <v>91180000</v>
      </c>
      <c r="Q115" s="16">
        <f t="shared" si="30"/>
        <v>73801299</v>
      </c>
      <c r="R115" s="16">
        <f t="shared" si="30"/>
        <v>85176000</v>
      </c>
      <c r="S115" s="16">
        <f t="shared" si="30"/>
        <v>1134297299</v>
      </c>
      <c r="T115" s="16">
        <f t="shared" si="30"/>
        <v>94318213.583333403</v>
      </c>
      <c r="U115" s="16">
        <f t="shared" si="30"/>
        <v>1211351471.9999998</v>
      </c>
    </row>
    <row r="116" spans="1:21" x14ac:dyDescent="0.25">
      <c r="H116" s="17" t="s">
        <v>187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x14ac:dyDescent="0.25">
      <c r="C117" s="30" t="s">
        <v>192</v>
      </c>
      <c r="D117" s="30"/>
      <c r="E117" s="30"/>
      <c r="F117" s="30"/>
      <c r="G117" s="30"/>
      <c r="H117" s="30"/>
      <c r="I117" s="30"/>
      <c r="O117" s="14"/>
      <c r="S117" s="14"/>
      <c r="T117" s="14"/>
      <c r="U117" s="14"/>
    </row>
  </sheetData>
  <mergeCells count="29">
    <mergeCell ref="A67:A68"/>
    <mergeCell ref="A69:A70"/>
    <mergeCell ref="A71:A72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115:F115"/>
    <mergeCell ref="A1:U5"/>
    <mergeCell ref="A6:Q6"/>
    <mergeCell ref="A7:Q7"/>
    <mergeCell ref="A29:A30"/>
    <mergeCell ref="A35:A36"/>
    <mergeCell ref="A40:A41"/>
    <mergeCell ref="A42:A43"/>
    <mergeCell ref="A45:A46"/>
    <mergeCell ref="A74:A75"/>
    <mergeCell ref="A10:A11"/>
    <mergeCell ref="A13:A14"/>
    <mergeCell ref="A15:A16"/>
    <mergeCell ref="A17:A18"/>
    <mergeCell ref="A19:A20"/>
    <mergeCell ref="A21:A2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Anual Año 2021</vt:lpstr>
      <vt:lpstr>'Resumen Anual Año 2021'!Área_de_impresión</vt:lpstr>
      <vt:lpstr>'Resumen Anual Año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CONAISI</cp:lastModifiedBy>
  <cp:lastPrinted>2019-01-29T16:30:20Z</cp:lastPrinted>
  <dcterms:created xsi:type="dcterms:W3CDTF">2018-01-31T18:04:59Z</dcterms:created>
  <dcterms:modified xsi:type="dcterms:W3CDTF">2022-02-07T14:10:11Z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9f27f8a9-10cd-408c-a492-b120f14e6868</vt:lpwstr>
  </property>
</Properties>
</file>